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HATO\5. Contratación\"/>
    </mc:Choice>
  </mc:AlternateContent>
  <bookViews>
    <workbookView xWindow="-90" yWindow="90" windowWidth="7575" windowHeight="9285" tabRatio="628"/>
  </bookViews>
  <sheets>
    <sheet name="FORMATO OFERTA ECONÓMICA F III" sheetId="2" r:id="rId1"/>
  </sheets>
  <definedNames>
    <definedName name="\f">#REF!</definedName>
    <definedName name="_Order1" hidden="1">255</definedName>
    <definedName name="A_impresión_IM">#REF!</definedName>
    <definedName name="ANALI">#REF!</definedName>
    <definedName name="_xlnm.Print_Area" localSheetId="0">'FORMATO OFERTA ECONÓMICA F III'!$A$1:$H$168</definedName>
    <definedName name="EQUI">#REF!</definedName>
    <definedName name="_xlnm.Recorder">#REF!</definedName>
    <definedName name="MANO">#REF!</definedName>
    <definedName name="MATE">#REF!</definedName>
    <definedName name="_xlnm.Print_Titles" localSheetId="0">'FORMATO OFERTA ECONÓMICA F III'!$1:$6</definedName>
  </definedNames>
  <calcPr calcId="152511"/>
</workbook>
</file>

<file path=xl/calcChain.xml><?xml version="1.0" encoding="utf-8"?>
<calcChain xmlns="http://schemas.openxmlformats.org/spreadsheetml/2006/main">
  <c r="G61" i="2" l="1"/>
  <c r="H61" i="2"/>
  <c r="G62" i="2"/>
  <c r="H62" i="2"/>
  <c r="G63" i="2"/>
  <c r="H63" i="2"/>
  <c r="G67" i="2"/>
  <c r="H67" i="2"/>
  <c r="G71" i="2"/>
  <c r="H71" i="2"/>
  <c r="G72" i="2"/>
  <c r="H72" i="2"/>
  <c r="G73" i="2"/>
  <c r="H73" i="2"/>
  <c r="G74" i="2"/>
  <c r="H74" i="2"/>
  <c r="G75" i="2"/>
  <c r="H75" i="2"/>
  <c r="G76" i="2"/>
  <c r="H76" i="2"/>
  <c r="G82" i="2"/>
  <c r="H82" i="2"/>
  <c r="G83" i="2"/>
  <c r="H83" i="2"/>
  <c r="G84" i="2"/>
  <c r="H84" i="2"/>
  <c r="G85" i="2"/>
  <c r="H85" i="2"/>
  <c r="G86" i="2"/>
  <c r="H86" i="2"/>
  <c r="G87" i="2"/>
  <c r="H87" i="2"/>
  <c r="G92" i="2"/>
  <c r="H92" i="2"/>
  <c r="G93" i="2"/>
  <c r="H93" i="2"/>
  <c r="G95" i="2"/>
  <c r="H95" i="2"/>
  <c r="G96" i="2"/>
  <c r="H96" i="2"/>
  <c r="G98" i="2"/>
  <c r="H98" i="2"/>
  <c r="G100" i="2"/>
  <c r="H100" i="2"/>
  <c r="G101" i="2"/>
  <c r="H101" i="2"/>
  <c r="G103" i="2"/>
  <c r="H103" i="2"/>
  <c r="G107" i="2"/>
  <c r="H107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20" i="2"/>
  <c r="H120" i="2"/>
  <c r="G121" i="2"/>
  <c r="H121" i="2"/>
  <c r="G125" i="2"/>
  <c r="H125" i="2"/>
  <c r="G129" i="2"/>
  <c r="H129" i="2"/>
  <c r="G130" i="2"/>
  <c r="H130" i="2"/>
  <c r="G131" i="2"/>
  <c r="H131" i="2"/>
  <c r="G132" i="2"/>
  <c r="H132" i="2"/>
  <c r="G133" i="2"/>
  <c r="H133" i="2"/>
  <c r="G137" i="2"/>
  <c r="H137" i="2"/>
  <c r="G138" i="2"/>
  <c r="H138" i="2"/>
  <c r="G139" i="2"/>
  <c r="H139" i="2"/>
  <c r="G151" i="2"/>
  <c r="H151" i="2"/>
  <c r="G152" i="2"/>
  <c r="H152" i="2"/>
  <c r="G153" i="2"/>
  <c r="H153" i="2"/>
  <c r="G154" i="2"/>
  <c r="H154" i="2"/>
  <c r="G158" i="2"/>
  <c r="H158" i="2"/>
  <c r="G159" i="2"/>
  <c r="H159" i="2"/>
  <c r="G160" i="2"/>
  <c r="H160" i="2"/>
  <c r="G161" i="2"/>
  <c r="H161" i="2"/>
  <c r="G162" i="2"/>
  <c r="H162" i="2"/>
  <c r="G44" i="2"/>
  <c r="H44" i="2"/>
  <c r="G45" i="2"/>
  <c r="H45" i="2"/>
  <c r="G46" i="2"/>
  <c r="H46" i="2"/>
  <c r="G47" i="2"/>
  <c r="H47" i="2"/>
  <c r="G51" i="2"/>
  <c r="H51" i="2"/>
  <c r="G52" i="2"/>
  <c r="H52" i="2"/>
  <c r="G56" i="2"/>
  <c r="H56" i="2"/>
  <c r="G57" i="2"/>
  <c r="H57" i="2"/>
  <c r="H43" i="2"/>
  <c r="G43" i="2"/>
  <c r="H39" i="2"/>
  <c r="G39" i="2"/>
  <c r="G25" i="2"/>
  <c r="H25" i="2"/>
  <c r="G27" i="2"/>
  <c r="H27" i="2"/>
  <c r="G28" i="2"/>
  <c r="H28" i="2"/>
  <c r="G30" i="2"/>
  <c r="H30" i="2"/>
  <c r="G32" i="2"/>
  <c r="H32" i="2"/>
  <c r="G33" i="2"/>
  <c r="H33" i="2"/>
  <c r="G35" i="2"/>
  <c r="H35" i="2"/>
  <c r="H24" i="2"/>
  <c r="G24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9" i="2"/>
  <c r="H9" i="2"/>
</calcChain>
</file>

<file path=xl/sharedStrings.xml><?xml version="1.0" encoding="utf-8"?>
<sst xmlns="http://schemas.openxmlformats.org/spreadsheetml/2006/main" count="237" uniqueCount="106">
  <si>
    <t>ITEM</t>
  </si>
  <si>
    <t>DESCRIPCION</t>
  </si>
  <si>
    <t>UN</t>
  </si>
  <si>
    <t>M3</t>
  </si>
  <si>
    <t>KG</t>
  </si>
  <si>
    <t>ML</t>
  </si>
  <si>
    <t>M2</t>
  </si>
  <si>
    <t>HIERRO PR-60</t>
  </si>
  <si>
    <t>HIERRO A-37</t>
  </si>
  <si>
    <t>CIMENTACION</t>
  </si>
  <si>
    <t>MOVIMIENTO DE TIERRAS</t>
  </si>
  <si>
    <t>RETIRO DE SOBRANTES</t>
  </si>
  <si>
    <t>ESTRUCTURAS EN CONCRETO</t>
  </si>
  <si>
    <t>CABEZOTE DE ENTREGA</t>
  </si>
  <si>
    <t xml:space="preserve">SUMIDERO TRANSVERSAL </t>
  </si>
  <si>
    <t>SUMIDERO LONGITUDINAL</t>
  </si>
  <si>
    <t>ESTRUCTURAS EN LADRILLO</t>
  </si>
  <si>
    <t>TAPA Y ANILLO PARA POZO</t>
  </si>
  <si>
    <t xml:space="preserve">CERRAMIENTO EN LONA VERDE </t>
  </si>
  <si>
    <t>RELLENO EN MATERIAL SELECCIONADO</t>
  </si>
  <si>
    <t>DESMONTE Y DESCAPOTE</t>
  </si>
  <si>
    <t>ATRAQUE EN CONCRETO 2500 PSI</t>
  </si>
  <si>
    <t>PRELIMINARES REDES</t>
  </si>
  <si>
    <t>VARIOS REDES DE ALCANTARILLADO</t>
  </si>
  <si>
    <t>ACERO DE REFUERZO REDES</t>
  </si>
  <si>
    <t>RELLENOS Y TERRAPLENES</t>
  </si>
  <si>
    <t>RETIRO DE SOBRANTES Y ESCOMBROS</t>
  </si>
  <si>
    <t>INSTALACION TUBERIA SANITARIA Y PLUVIAL</t>
  </si>
  <si>
    <t>INSTALACION CONEXIONES DOMICILIARIAS</t>
  </si>
  <si>
    <t>SUMINISTRO TUBERIA SANITARIA PVC 6" (160 mm)</t>
  </si>
  <si>
    <t>SUMINISTRO TUBERIA SANITARIA PVC 8" (200 mm)</t>
  </si>
  <si>
    <t>SUMINISTRO TUBERIA SANITARIA PVC 10" (250 mm)</t>
  </si>
  <si>
    <t>SUMINISTRO TUBERIA SANITARIA PVC 16" (400 mm)</t>
  </si>
  <si>
    <t>SUMINISTRO TUBERIA SANITARIA PVC 18" (450 mm)</t>
  </si>
  <si>
    <t>SUMINISTRO TUBERIA SANITARIA PVC 24" (600 mm)</t>
  </si>
  <si>
    <t>AMPLIACION Y OPTIMIZACION SISTEMA DE ALCANTARILLADO SANITARIO E INTERCEPTORES PLUVIALES, CASCO URBANO, MUNICIPIO DE HATO, DEPARTAMENTO DE SANTANDER</t>
  </si>
  <si>
    <t>CAMARAS DE CAIDA (H : 0-2,00 m)</t>
  </si>
  <si>
    <t>AMPLIACIÓN Y OPTIMIZACIÓN SISTEMA DE ALCANTARILLADO SANITARIO E INTERCEPTORES PLUVIALES, CASCO URBANO MUNICIPIO DE HATO, DEPARTAMENTO DE SANTANDER</t>
  </si>
  <si>
    <t>UNIDAD</t>
  </si>
  <si>
    <t>CANTIDAD</t>
  </si>
  <si>
    <t>VALOR 
UNITARIO</t>
  </si>
  <si>
    <t>VALOR 
TOTAL</t>
  </si>
  <si>
    <t>LOCALIZACIÓN Y REPLANTEO DE REDES</t>
  </si>
  <si>
    <t>DEMOLICIÓN DE PAVIMENTO EN PIEDRA</t>
  </si>
  <si>
    <t>DEMOLICIÓN DE POZOS Y CÁMARAS EXISTENTES</t>
  </si>
  <si>
    <t>DEMOLICIÓN DE ESTRUCTURAS EN CONCRETO</t>
  </si>
  <si>
    <t>DEMOLICIÓN DE SARDINELES EN CONCRETO</t>
  </si>
  <si>
    <t>DEMOLICIÓN DE TUBERIA EN GRESS EXISTENTE</t>
  </si>
  <si>
    <t>SEÑALIZACIÓN</t>
  </si>
  <si>
    <t>EXCAVACIÓN EN MATERIAL COMUN</t>
  </si>
  <si>
    <t>EXCAVACIÓN EN CONGLOMERADO</t>
  </si>
  <si>
    <t>EXCAVACIÓN MANUAL EN MATERIAL COMÚN SIN ENTIBADO (H: 0-2,50 m)</t>
  </si>
  <si>
    <t>EXCAVACIÓN MANUAL EN MATERIAL COMÚN CON ENTIBADO (H: 2,50-5,00 m)</t>
  </si>
  <si>
    <t>EXCAVACIÓN EN ROCA</t>
  </si>
  <si>
    <t xml:space="preserve">EXCAVACIÓN EN MATERIAL ROCA </t>
  </si>
  <si>
    <t>EXCAVACIÓN EN MATERIAL COMÚN</t>
  </si>
  <si>
    <t>EXCAVACIÓN EN MATERIAL CONGLOMERADO CON ENTIBADO (H: 2,50-5,00 m)</t>
  </si>
  <si>
    <t>EXCAVACIÓN EN MATERIAL CONGLOMERADO SIN ENTIBADO (H: 0-2,50 m)</t>
  </si>
  <si>
    <t xml:space="preserve">ESTRUCTURA POZO EN CONCRETO DE 21 Mpa </t>
  </si>
  <si>
    <t>ESTRUCTURA DE SEPARACIÓN EN CONCRETO DE 24,5 Mpa</t>
  </si>
  <si>
    <t>CÁMARAS DE CAIDA (H: 0-2,00 m)</t>
  </si>
  <si>
    <t>CÁMARAS DE CAIDA (H: 2,00-5,00 m)</t>
  </si>
  <si>
    <t>ALCANTARILLADO SANITARIO</t>
  </si>
  <si>
    <t>POZO DE INSPECCIÓN</t>
  </si>
  <si>
    <t>CIMENTACIÓN</t>
  </si>
  <si>
    <t>CAJA DE INSPECCIÓN DOMICILIARIA 60x60x40 cm</t>
  </si>
  <si>
    <t>INSTALACIÓN TUBERÍA SANITARIA PVC 6" (160 mm)</t>
  </si>
  <si>
    <t>INSTALACIÓN TUBERÍA SANITARIA PVC 8" (200 mm)</t>
  </si>
  <si>
    <t>INSTALACIÓN TUBERÍA SANITARIA PVC 10" (250 mm)</t>
  </si>
  <si>
    <t>ADECUACIÓN POZO DE INSPECCIÓN EXISTENTE</t>
  </si>
  <si>
    <t>REPOSICIÓN PAVIMENTO EN CONCRET0 (e=0,20 m)</t>
  </si>
  <si>
    <t>REPOSICIÓN PAVIMENTO EN PIEDRA BARICHARA</t>
  </si>
  <si>
    <t>REPOSICIÓN DE BASE COMPACTADA AL 90% P.M.</t>
  </si>
  <si>
    <t>REPOSICIÓN DE ANDENES EN CONCRETO DE 2500 PSI (e=0,08m)</t>
  </si>
  <si>
    <t xml:space="preserve">REPOSICIÓN DE SARDINELES EN CONCRETO DE 3000 PSI </t>
  </si>
  <si>
    <t xml:space="preserve">CORTE Y DEMOLICIÓN DE PAVIMENTO EN PIEDRA </t>
  </si>
  <si>
    <t>CORTE Y DEMOLICIÓN DE PAVIMENTO RÍGIDO Eprom: 0,18 m</t>
  </si>
  <si>
    <t>DEMOLICIÓN DE ANDENES EN CONCRETO Eprom: 0,08 m</t>
  </si>
  <si>
    <t>ALCANTARILLADO PLUVIAL</t>
  </si>
  <si>
    <t>DEMOLICIÓN DE PAVIMENTO RIGIDO Eprom: 0,18 m</t>
  </si>
  <si>
    <t>EXCAVACIÓN MANUAL EN MATERIAL COMUN SIN ENTIBADO (H: 0-2,50 m)</t>
  </si>
  <si>
    <t>EXCAVACIÓN MANUAL EN MATERIAL COMUN CON ENTIBADO (H: 2,50-5,00 m)</t>
  </si>
  <si>
    <t>INSTALACIÓN TUBERÍA SANITARIA PVC 12" (315 mm)</t>
  </si>
  <si>
    <t>INSTALACIÓN TUBERÍA SANITARIA PVC 16" (400 mm)</t>
  </si>
  <si>
    <t>INSTALACIÓN TUBERÍA SANITARIA PVC 18" (450 mm)</t>
  </si>
  <si>
    <t>INSTALACIÓN TUBERÍA SANITARIA PVC 20" (450 mm)</t>
  </si>
  <si>
    <t>INSTALACIÓN TUBERÍA SANITARIA PVC 24" (600 mm)</t>
  </si>
  <si>
    <t>REPOSICIÓN PAVIMENTO EN CONCRETO (e=0,20 m)</t>
  </si>
  <si>
    <t>TOTAL COSTO DIRECTO OBRA CIVIL:</t>
  </si>
  <si>
    <t>IVA SOBRE LA UTILIDAD (16%):</t>
  </si>
  <si>
    <t>PRESUPUESTO ESTIMADO SUMINISTROS</t>
  </si>
  <si>
    <t>SUMINISTRO KIT SILLAS YEE PVC ALCANTARILLADO 200X160 mm</t>
  </si>
  <si>
    <t xml:space="preserve">INSTALACIÓN CONEXIÓN DOMICILIARIA </t>
  </si>
  <si>
    <t>SUMINISTRO TUBERIA SANITARIA PVC 12" (315 mm)</t>
  </si>
  <si>
    <t>SUMINISTRO TUBERIA SANITARIA PVC 20" (500 mm)</t>
  </si>
  <si>
    <t>TOTAL COSTO DIRECTO SUMINISTROS:</t>
  </si>
  <si>
    <t xml:space="preserve">ADMINISTRACIÓN: </t>
  </si>
  <si>
    <t>VALOR UNITARIO MÍNIMO</t>
  </si>
  <si>
    <t xml:space="preserve">Administración: </t>
  </si>
  <si>
    <t xml:space="preserve">Imprevistos: </t>
  </si>
  <si>
    <t xml:space="preserve">Utilidad: </t>
  </si>
  <si>
    <t>FORMATO OFERTA ECONÓMICA FASE III</t>
  </si>
  <si>
    <t>OFERTA ECONÓMICA FASE III - OBRA CIVIL:</t>
  </si>
  <si>
    <t>OFERTA ECONÓMICA FASE III - SUMINISTRO:</t>
  </si>
  <si>
    <t>TOTAL  OFERTA ECONÓMICA FASE III: (OBRA CIVIL + SUMINISTRO):</t>
  </si>
  <si>
    <t>RELLENO EN MATERIAL COMÚN PROVENIENTE DE LA EXCAVACIÓN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</si>
</sst>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_);\(&quot;$&quot;#,##0\)"/>
    <numFmt numFmtId="165" formatCode="General_)"/>
    <numFmt numFmtId="166" formatCode="0.0_)"/>
    <numFmt numFmtId="167" formatCode="0.00_)"/>
    <numFmt numFmtId="168" formatCode="0_)"/>
    <numFmt numFmtId="169" formatCode="&quot;$&quot;#.00"/>
    <numFmt numFmtId="170" formatCode="#.00"/>
    <numFmt numFmtId="171" formatCode="%#.00"/>
    <numFmt numFmtId="172" formatCode="#."/>
    <numFmt numFmtId="173" formatCode="m\o\n\th\ d\,\ yyyy"/>
    <numFmt numFmtId="174" formatCode="&quot;$&quot;#,##0"/>
    <numFmt numFmtId="175" formatCode="&quot;$&quot;#,##0.00_);\(&quot;$&quot;#,##0.00\)"/>
    <numFmt numFmtId="176" formatCode="&quot;$&quot;#,##0.00"/>
    <numFmt numFmtId="177" formatCode="&quot;$&quot;\ #,##0"/>
  </numFmts>
  <fonts count="25" x14ac:knownFonts="1">
    <font>
      <sz val="10"/>
      <name val="Courier"/>
    </font>
    <font>
      <sz val="8"/>
      <name val="Courier"/>
      <family val="3"/>
    </font>
    <font>
      <sz val="10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10"/>
      <color indexed="11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sz val="10"/>
      <name val="Courie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165" fontId="0" fillId="0" borderId="0"/>
    <xf numFmtId="4" fontId="4" fillId="0" borderId="0">
      <protection locked="0"/>
    </xf>
    <xf numFmtId="169" fontId="4" fillId="0" borderId="0">
      <protection locked="0"/>
    </xf>
    <xf numFmtId="173" fontId="4" fillId="0" borderId="0">
      <protection locked="0"/>
    </xf>
    <xf numFmtId="170" fontId="4" fillId="0" borderId="0">
      <protection locked="0"/>
    </xf>
    <xf numFmtId="172" fontId="5" fillId="0" borderId="0">
      <protection locked="0"/>
    </xf>
    <xf numFmtId="172" fontId="5" fillId="0" borderId="0">
      <protection locked="0"/>
    </xf>
    <xf numFmtId="167" fontId="3" fillId="0" borderId="0"/>
    <xf numFmtId="171" fontId="4" fillId="0" borderId="0">
      <protection locked="0"/>
    </xf>
    <xf numFmtId="172" fontId="4" fillId="0" borderId="1">
      <protection locked="0"/>
    </xf>
    <xf numFmtId="43" fontId="16" fillId="0" borderId="0" applyFont="0" applyFill="0" applyBorder="0" applyAlignment="0" applyProtection="0"/>
  </cellStyleXfs>
  <cellXfs count="167">
    <xf numFmtId="165" fontId="0" fillId="0" borderId="0" xfId="0"/>
    <xf numFmtId="165" fontId="7" fillId="0" borderId="0" xfId="0" applyFont="1"/>
    <xf numFmtId="165" fontId="6" fillId="0" borderId="0" xfId="0" applyFont="1"/>
    <xf numFmtId="174" fontId="7" fillId="0" borderId="0" xfId="0" applyNumberFormat="1" applyFont="1"/>
    <xf numFmtId="3" fontId="7" fillId="0" borderId="0" xfId="0" applyNumberFormat="1" applyFont="1" applyAlignment="1">
      <alignment horizontal="center"/>
    </xf>
    <xf numFmtId="165" fontId="7" fillId="0" borderId="0" xfId="0" applyFont="1" applyFill="1"/>
    <xf numFmtId="165" fontId="9" fillId="0" borderId="0" xfId="0" applyFont="1"/>
    <xf numFmtId="165" fontId="9" fillId="0" borderId="0" xfId="0" applyFont="1" applyFill="1"/>
    <xf numFmtId="165" fontId="8" fillId="0" borderId="0" xfId="0" applyFont="1" applyAlignment="1" applyProtection="1">
      <alignment horizontal="center" vertical="center" wrapText="1"/>
    </xf>
    <xf numFmtId="165" fontId="7" fillId="0" borderId="0" xfId="0" applyFont="1" applyAlignment="1">
      <alignment horizontal="center"/>
    </xf>
    <xf numFmtId="175" fontId="2" fillId="0" borderId="0" xfId="0" applyNumberFormat="1" applyFont="1" applyFill="1" applyBorder="1" applyAlignment="1" applyProtection="1">
      <alignment horizontal="center"/>
    </xf>
    <xf numFmtId="167" fontId="8" fillId="0" borderId="0" xfId="0" applyNumberFormat="1" applyFont="1" applyFill="1" applyBorder="1" applyAlignment="1" applyProtection="1">
      <alignment horizontal="center"/>
    </xf>
    <xf numFmtId="175" fontId="11" fillId="0" borderId="0" xfId="0" applyNumberFormat="1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/>
    </xf>
    <xf numFmtId="175" fontId="13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center" vertical="center" wrapText="1"/>
    </xf>
    <xf numFmtId="4" fontId="9" fillId="0" borderId="0" xfId="0" applyNumberFormat="1" applyFont="1"/>
    <xf numFmtId="175" fontId="8" fillId="0" borderId="0" xfId="0" applyNumberFormat="1" applyFont="1" applyAlignment="1" applyProtection="1">
      <alignment horizontal="center" vertical="center" wrapText="1"/>
    </xf>
    <xf numFmtId="175" fontId="7" fillId="0" borderId="0" xfId="0" applyNumberFormat="1" applyFont="1"/>
    <xf numFmtId="176" fontId="7" fillId="0" borderId="0" xfId="0" applyNumberFormat="1" applyFont="1"/>
    <xf numFmtId="165" fontId="18" fillId="3" borderId="15" xfId="0" applyFont="1" applyFill="1" applyBorder="1" applyAlignment="1">
      <alignment horizontal="center" vertical="center"/>
    </xf>
    <xf numFmtId="43" fontId="18" fillId="3" borderId="15" xfId="10" applyNumberFormat="1" applyFont="1" applyFill="1" applyBorder="1" applyAlignment="1">
      <alignment horizontal="center" vertical="center"/>
    </xf>
    <xf numFmtId="3" fontId="18" fillId="3" borderId="15" xfId="0" applyNumberFormat="1" applyFont="1" applyFill="1" applyBorder="1" applyAlignment="1">
      <alignment horizontal="center" vertical="center" wrapText="1"/>
    </xf>
    <xf numFmtId="177" fontId="18" fillId="3" borderId="15" xfId="0" applyNumberFormat="1" applyFont="1" applyFill="1" applyBorder="1" applyAlignment="1">
      <alignment horizontal="center" vertical="center" wrapText="1"/>
    </xf>
    <xf numFmtId="165" fontId="17" fillId="3" borderId="9" xfId="0" applyFont="1" applyFill="1" applyBorder="1" applyAlignment="1" applyProtection="1">
      <alignment horizontal="center" vertical="center"/>
    </xf>
    <xf numFmtId="165" fontId="17" fillId="3" borderId="17" xfId="0" applyFont="1" applyFill="1" applyBorder="1" applyAlignment="1" applyProtection="1">
      <alignment horizontal="center" vertical="center"/>
    </xf>
    <xf numFmtId="165" fontId="18" fillId="3" borderId="18" xfId="0" applyFont="1" applyFill="1" applyBorder="1" applyAlignment="1">
      <alignment horizontal="center" vertical="center"/>
    </xf>
    <xf numFmtId="43" fontId="18" fillId="3" borderId="18" xfId="10" applyNumberFormat="1" applyFont="1" applyFill="1" applyBorder="1" applyAlignment="1">
      <alignment horizontal="center" vertical="center"/>
    </xf>
    <xf numFmtId="3" fontId="18" fillId="3" borderId="18" xfId="0" applyNumberFormat="1" applyFont="1" applyFill="1" applyBorder="1" applyAlignment="1">
      <alignment horizontal="center" vertical="center" wrapText="1"/>
    </xf>
    <xf numFmtId="177" fontId="18" fillId="3" borderId="18" xfId="0" applyNumberFormat="1" applyFont="1" applyFill="1" applyBorder="1" applyAlignment="1">
      <alignment horizontal="center" vertical="center" wrapText="1"/>
    </xf>
    <xf numFmtId="177" fontId="18" fillId="3" borderId="14" xfId="0" applyNumberFormat="1" applyFont="1" applyFill="1" applyBorder="1" applyAlignment="1">
      <alignment horizontal="center" vertical="center" wrapText="1"/>
    </xf>
    <xf numFmtId="166" fontId="17" fillId="3" borderId="14" xfId="0" applyNumberFormat="1" applyFont="1" applyFill="1" applyBorder="1" applyAlignment="1" applyProtection="1">
      <alignment horizontal="center" vertical="center"/>
    </xf>
    <xf numFmtId="168" fontId="17" fillId="0" borderId="2" xfId="0" applyNumberFormat="1" applyFont="1" applyFill="1" applyBorder="1" applyAlignment="1" applyProtection="1">
      <alignment horizontal="center" vertical="center"/>
    </xf>
    <xf numFmtId="167" fontId="17" fillId="0" borderId="16" xfId="0" applyNumberFormat="1" applyFont="1" applyFill="1" applyBorder="1" applyAlignment="1" applyProtection="1">
      <alignment vertical="center"/>
    </xf>
    <xf numFmtId="167" fontId="19" fillId="0" borderId="0" xfId="0" applyNumberFormat="1" applyFont="1" applyFill="1" applyBorder="1" applyAlignment="1" applyProtection="1">
      <alignment vertical="center"/>
    </xf>
    <xf numFmtId="4" fontId="20" fillId="0" borderId="16" xfId="0" applyNumberFormat="1" applyFont="1" applyFill="1" applyBorder="1" applyAlignment="1" applyProtection="1">
      <alignment horizontal="center" vertical="center"/>
    </xf>
    <xf numFmtId="165" fontId="21" fillId="0" borderId="14" xfId="0" applyFont="1" applyBorder="1"/>
    <xf numFmtId="175" fontId="22" fillId="0" borderId="14" xfId="0" applyNumberFormat="1" applyFont="1" applyFill="1" applyBorder="1" applyAlignment="1" applyProtection="1">
      <alignment horizontal="center"/>
    </xf>
    <xf numFmtId="166" fontId="19" fillId="0" borderId="14" xfId="0" applyNumberFormat="1" applyFont="1" applyFill="1" applyBorder="1" applyAlignment="1" applyProtection="1">
      <alignment horizontal="center" vertical="center"/>
    </xf>
    <xf numFmtId="167" fontId="19" fillId="0" borderId="14" xfId="0" applyNumberFormat="1" applyFont="1" applyFill="1" applyBorder="1" applyAlignment="1" applyProtection="1">
      <alignment vertical="center"/>
    </xf>
    <xf numFmtId="167" fontId="19" fillId="0" borderId="14" xfId="0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Fill="1" applyBorder="1" applyAlignment="1" applyProtection="1">
      <alignment horizontal="center" vertical="center"/>
    </xf>
    <xf numFmtId="44" fontId="19" fillId="0" borderId="14" xfId="7" applyNumberFormat="1" applyFont="1" applyBorder="1" applyAlignment="1">
      <alignment vertical="center"/>
    </xf>
    <xf numFmtId="168" fontId="23" fillId="0" borderId="5" xfId="0" applyNumberFormat="1" applyFont="1" applyFill="1" applyBorder="1" applyAlignment="1" applyProtection="1">
      <alignment horizontal="center"/>
    </xf>
    <xf numFmtId="167" fontId="23" fillId="0" borderId="19" xfId="0" applyNumberFormat="1" applyFont="1" applyFill="1" applyBorder="1" applyAlignment="1" applyProtection="1"/>
    <xf numFmtId="167" fontId="22" fillId="0" borderId="16" xfId="0" applyNumberFormat="1" applyFont="1" applyFill="1" applyBorder="1" applyAlignment="1" applyProtection="1">
      <alignment horizontal="center"/>
    </xf>
    <xf numFmtId="4" fontId="21" fillId="0" borderId="16" xfId="0" applyNumberFormat="1" applyFont="1" applyFill="1" applyBorder="1" applyAlignment="1" applyProtection="1">
      <alignment horizontal="center"/>
    </xf>
    <xf numFmtId="167" fontId="22" fillId="0" borderId="14" xfId="7" applyFont="1" applyBorder="1" applyAlignment="1">
      <alignment horizontal="center"/>
    </xf>
    <xf numFmtId="167" fontId="17" fillId="0" borderId="14" xfId="0" applyNumberFormat="1" applyFont="1" applyFill="1" applyBorder="1" applyAlignment="1" applyProtection="1">
      <alignment vertical="center" wrapText="1"/>
    </xf>
    <xf numFmtId="167" fontId="19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/>
    </xf>
    <xf numFmtId="167" fontId="19" fillId="0" borderId="14" xfId="0" applyNumberFormat="1" applyFont="1" applyFill="1" applyBorder="1" applyAlignment="1" applyProtection="1">
      <alignment horizontal="justify" vertical="center" wrapText="1"/>
    </xf>
    <xf numFmtId="4" fontId="24" fillId="0" borderId="14" xfId="0" applyNumberFormat="1" applyFont="1" applyFill="1" applyBorder="1" applyAlignment="1" applyProtection="1">
      <alignment horizontal="center" vertical="center"/>
    </xf>
    <xf numFmtId="167" fontId="19" fillId="0" borderId="14" xfId="0" applyNumberFormat="1" applyFont="1" applyFill="1" applyBorder="1" applyAlignment="1" applyProtection="1">
      <alignment vertical="center" wrapText="1"/>
    </xf>
    <xf numFmtId="166" fontId="17" fillId="3" borderId="15" xfId="0" applyNumberFormat="1" applyFont="1" applyFill="1" applyBorder="1" applyAlignment="1" applyProtection="1">
      <alignment horizontal="center" vertical="center"/>
    </xf>
    <xf numFmtId="168" fontId="17" fillId="0" borderId="14" xfId="0" applyNumberFormat="1" applyFont="1" applyFill="1" applyBorder="1" applyAlignment="1" applyProtection="1">
      <alignment horizontal="center" vertical="center"/>
    </xf>
    <xf numFmtId="167" fontId="17" fillId="0" borderId="15" xfId="0" applyNumberFormat="1" applyFont="1" applyFill="1" applyBorder="1" applyAlignment="1" applyProtection="1">
      <alignment vertical="center"/>
    </xf>
    <xf numFmtId="167" fontId="19" fillId="0" borderId="15" xfId="0" applyNumberFormat="1" applyFont="1" applyFill="1" applyBorder="1" applyAlignment="1" applyProtection="1">
      <alignment horizontal="center" vertical="center"/>
    </xf>
    <xf numFmtId="4" fontId="20" fillId="0" borderId="15" xfId="0" applyNumberFormat="1" applyFont="1" applyFill="1" applyBorder="1" applyAlignment="1" applyProtection="1">
      <alignment vertical="center"/>
    </xf>
    <xf numFmtId="167" fontId="21" fillId="0" borderId="14" xfId="7" applyFont="1" applyBorder="1"/>
    <xf numFmtId="167" fontId="19" fillId="0" borderId="14" xfId="0" applyNumberFormat="1" applyFont="1" applyFill="1" applyBorder="1" applyAlignment="1" applyProtection="1">
      <alignment horizontal="left" vertical="center"/>
    </xf>
    <xf numFmtId="166" fontId="17" fillId="3" borderId="18" xfId="0" applyNumberFormat="1" applyFont="1" applyFill="1" applyBorder="1" applyAlignment="1" applyProtection="1">
      <alignment horizontal="center" vertical="center"/>
    </xf>
    <xf numFmtId="168" fontId="23" fillId="0" borderId="14" xfId="0" applyNumberFormat="1" applyFont="1" applyFill="1" applyBorder="1" applyAlignment="1" applyProtection="1">
      <alignment horizontal="center"/>
    </xf>
    <xf numFmtId="167" fontId="23" fillId="0" borderId="15" xfId="0" applyNumberFormat="1" applyFont="1" applyFill="1" applyBorder="1" applyAlignment="1" applyProtection="1"/>
    <xf numFmtId="167" fontId="22" fillId="0" borderId="15" xfId="0" applyNumberFormat="1" applyFont="1" applyFill="1" applyBorder="1" applyAlignment="1" applyProtection="1">
      <alignment horizontal="center"/>
    </xf>
    <xf numFmtId="4" fontId="21" fillId="0" borderId="15" xfId="0" applyNumberFormat="1" applyFont="1" applyFill="1" applyBorder="1" applyProtection="1"/>
    <xf numFmtId="166" fontId="22" fillId="0" borderId="14" xfId="0" applyNumberFormat="1" applyFont="1" applyFill="1" applyBorder="1" applyAlignment="1" applyProtection="1">
      <alignment horizontal="center"/>
    </xf>
    <xf numFmtId="167" fontId="22" fillId="0" borderId="14" xfId="0" applyNumberFormat="1" applyFont="1" applyFill="1" applyBorder="1" applyAlignment="1" applyProtection="1"/>
    <xf numFmtId="167" fontId="22" fillId="0" borderId="14" xfId="0" applyNumberFormat="1" applyFont="1" applyFill="1" applyBorder="1" applyAlignment="1" applyProtection="1">
      <alignment horizontal="center"/>
    </xf>
    <xf numFmtId="4" fontId="22" fillId="0" borderId="14" xfId="0" applyNumberFormat="1" applyFont="1" applyFill="1" applyBorder="1" applyAlignment="1" applyProtection="1">
      <alignment horizontal="center"/>
    </xf>
    <xf numFmtId="167" fontId="17" fillId="0" borderId="14" xfId="0" applyNumberFormat="1" applyFont="1" applyFill="1" applyBorder="1" applyAlignment="1" applyProtection="1">
      <alignment vertical="center"/>
    </xf>
    <xf numFmtId="4" fontId="20" fillId="0" borderId="14" xfId="0" applyNumberFormat="1" applyFont="1" applyFill="1" applyBorder="1" applyAlignment="1" applyProtection="1">
      <alignment vertical="center"/>
    </xf>
    <xf numFmtId="167" fontId="23" fillId="0" borderId="14" xfId="0" applyNumberFormat="1" applyFont="1" applyFill="1" applyBorder="1" applyAlignment="1" applyProtection="1"/>
    <xf numFmtId="4" fontId="21" fillId="0" borderId="14" xfId="0" applyNumberFormat="1" applyFont="1" applyFill="1" applyBorder="1" applyProtection="1"/>
    <xf numFmtId="165" fontId="19" fillId="0" borderId="14" xfId="0" applyFont="1" applyFill="1" applyBorder="1" applyAlignment="1">
      <alignment vertical="center"/>
    </xf>
    <xf numFmtId="166" fontId="17" fillId="0" borderId="14" xfId="0" applyNumberFormat="1" applyFont="1" applyFill="1" applyBorder="1" applyAlignment="1" applyProtection="1">
      <alignment horizontal="center" vertical="center"/>
    </xf>
    <xf numFmtId="165" fontId="17" fillId="3" borderId="14" xfId="0" applyFont="1" applyFill="1" applyBorder="1" applyAlignment="1" applyProtection="1">
      <alignment horizontal="center" vertical="center"/>
    </xf>
    <xf numFmtId="165" fontId="18" fillId="3" borderId="14" xfId="0" applyFont="1" applyFill="1" applyBorder="1" applyAlignment="1">
      <alignment horizontal="center" vertical="center"/>
    </xf>
    <xf numFmtId="43" fontId="18" fillId="3" borderId="14" xfId="10" applyNumberFormat="1" applyFont="1" applyFill="1" applyBorder="1" applyAlignment="1">
      <alignment horizontal="center" vertical="center"/>
    </xf>
    <xf numFmtId="3" fontId="18" fillId="3" borderId="14" xfId="0" applyNumberFormat="1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 applyProtection="1">
      <alignment horizontal="center"/>
    </xf>
    <xf numFmtId="168" fontId="17" fillId="0" borderId="14" xfId="0" applyNumberFormat="1" applyFont="1" applyFill="1" applyBorder="1" applyAlignment="1" applyProtection="1">
      <alignment horizontal="center"/>
    </xf>
    <xf numFmtId="167" fontId="19" fillId="0" borderId="14" xfId="0" applyNumberFormat="1" applyFont="1" applyFill="1" applyBorder="1" applyAlignment="1" applyProtection="1">
      <alignment wrapText="1"/>
    </xf>
    <xf numFmtId="166" fontId="19" fillId="0" borderId="14" xfId="0" applyNumberFormat="1" applyFont="1" applyFill="1" applyBorder="1" applyAlignment="1" applyProtection="1">
      <alignment horizontal="center"/>
    </xf>
    <xf numFmtId="167" fontId="17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Protection="1"/>
    <xf numFmtId="167" fontId="19" fillId="0" borderId="14" xfId="0" applyNumberFormat="1" applyFont="1" applyFill="1" applyBorder="1" applyAlignment="1" applyProtection="1"/>
    <xf numFmtId="4" fontId="19" fillId="0" borderId="14" xfId="0" applyNumberFormat="1" applyFont="1" applyFill="1" applyBorder="1" applyAlignment="1" applyProtection="1">
      <alignment horizontal="center"/>
    </xf>
    <xf numFmtId="165" fontId="17" fillId="3" borderId="15" xfId="0" applyFont="1" applyFill="1" applyBorder="1" applyAlignment="1" applyProtection="1">
      <alignment horizontal="center" vertical="center"/>
    </xf>
    <xf numFmtId="165" fontId="19" fillId="0" borderId="14" xfId="0" applyFont="1" applyFill="1" applyBorder="1" applyAlignment="1">
      <alignment horizontal="justify" vertical="center" wrapText="1"/>
    </xf>
    <xf numFmtId="165" fontId="17" fillId="0" borderId="14" xfId="0" applyFont="1" applyBorder="1" applyAlignment="1" applyProtection="1">
      <alignment vertical="center" wrapText="1"/>
    </xf>
    <xf numFmtId="165" fontId="17" fillId="2" borderId="14" xfId="0" applyFont="1" applyFill="1" applyBorder="1" applyAlignment="1" applyProtection="1">
      <alignment vertical="center"/>
    </xf>
    <xf numFmtId="165" fontId="19" fillId="0" borderId="14" xfId="0" applyFont="1" applyFill="1" applyBorder="1" applyAlignment="1">
      <alignment vertical="center" wrapText="1"/>
    </xf>
    <xf numFmtId="175" fontId="19" fillId="0" borderId="0" xfId="0" applyNumberFormat="1" applyFont="1" applyFill="1" applyBorder="1" applyAlignment="1" applyProtection="1">
      <alignment horizontal="center" vertical="center"/>
      <protection locked="0"/>
    </xf>
    <xf numFmtId="164" fontId="19" fillId="0" borderId="19" xfId="0" applyNumberFormat="1" applyFont="1" applyFill="1" applyBorder="1" applyAlignment="1" applyProtection="1">
      <alignment horizontal="center" vertical="center"/>
      <protection locked="0"/>
    </xf>
    <xf numFmtId="44" fontId="19" fillId="0" borderId="14" xfId="0" applyNumberFormat="1" applyFont="1" applyFill="1" applyBorder="1" applyAlignment="1" applyProtection="1">
      <alignment horizontal="center" vertical="center"/>
      <protection locked="0"/>
    </xf>
    <xf numFmtId="44" fontId="19" fillId="0" borderId="20" xfId="0" applyNumberFormat="1" applyFont="1" applyFill="1" applyBorder="1" applyAlignment="1" applyProtection="1">
      <alignment horizontal="center" vertical="center"/>
      <protection locked="0"/>
    </xf>
    <xf numFmtId="175" fontId="22" fillId="0" borderId="16" xfId="0" applyNumberFormat="1" applyFont="1" applyFill="1" applyBorder="1" applyAlignment="1" applyProtection="1">
      <alignment horizontal="center"/>
      <protection locked="0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175" fontId="19" fillId="0" borderId="14" xfId="0" applyNumberFormat="1" applyFont="1" applyFill="1" applyBorder="1" applyAlignment="1" applyProtection="1">
      <alignment horizontal="center"/>
      <protection locked="0"/>
    </xf>
    <xf numFmtId="164" fontId="19" fillId="0" borderId="14" xfId="0" applyNumberFormat="1" applyFont="1" applyFill="1" applyBorder="1" applyAlignment="1" applyProtection="1">
      <alignment horizontal="center"/>
      <protection locked="0"/>
    </xf>
    <xf numFmtId="175" fontId="19" fillId="0" borderId="15" xfId="0" applyNumberFormat="1" applyFont="1" applyFill="1" applyBorder="1" applyAlignment="1" applyProtection="1">
      <alignment vertical="center"/>
      <protection locked="0"/>
    </xf>
    <xf numFmtId="164" fontId="19" fillId="0" borderId="15" xfId="0" applyNumberFormat="1" applyFont="1" applyFill="1" applyBorder="1" applyAlignment="1" applyProtection="1">
      <alignment vertical="center"/>
      <protection locked="0"/>
    </xf>
    <xf numFmtId="175" fontId="22" fillId="0" borderId="15" xfId="0" applyNumberFormat="1" applyFont="1" applyFill="1" applyBorder="1" applyProtection="1">
      <protection locked="0"/>
    </xf>
    <xf numFmtId="164" fontId="22" fillId="0" borderId="15" xfId="0" applyNumberFormat="1" applyFont="1" applyFill="1" applyBorder="1" applyProtection="1">
      <protection locked="0"/>
    </xf>
    <xf numFmtId="175" fontId="22" fillId="0" borderId="14" xfId="0" applyNumberFormat="1" applyFont="1" applyFill="1" applyBorder="1" applyAlignment="1" applyProtection="1">
      <alignment horizontal="center"/>
      <protection locked="0"/>
    </xf>
    <xf numFmtId="164" fontId="22" fillId="0" borderId="14" xfId="0" applyNumberFormat="1" applyFont="1" applyFill="1" applyBorder="1" applyAlignment="1" applyProtection="1">
      <alignment horizontal="center"/>
      <protection locked="0"/>
    </xf>
    <xf numFmtId="175" fontId="19" fillId="0" borderId="14" xfId="0" applyNumberFormat="1" applyFont="1" applyFill="1" applyBorder="1" applyAlignment="1" applyProtection="1">
      <alignment vertical="center"/>
      <protection locked="0"/>
    </xf>
    <xf numFmtId="164" fontId="19" fillId="0" borderId="14" xfId="0" applyNumberFormat="1" applyFont="1" applyFill="1" applyBorder="1" applyAlignment="1" applyProtection="1">
      <alignment vertical="center"/>
      <protection locked="0"/>
    </xf>
    <xf numFmtId="175" fontId="22" fillId="0" borderId="14" xfId="0" applyNumberFormat="1" applyFont="1" applyFill="1" applyBorder="1" applyProtection="1">
      <protection locked="0"/>
    </xf>
    <xf numFmtId="164" fontId="22" fillId="0" borderId="14" xfId="0" applyNumberFormat="1" applyFont="1" applyFill="1" applyBorder="1" applyProtection="1">
      <protection locked="0"/>
    </xf>
    <xf numFmtId="44" fontId="19" fillId="0" borderId="14" xfId="0" applyNumberFormat="1" applyFont="1" applyFill="1" applyBorder="1" applyAlignment="1" applyProtection="1">
      <alignment horizontal="center"/>
      <protection locked="0"/>
    </xf>
    <xf numFmtId="175" fontId="19" fillId="0" borderId="14" xfId="0" applyNumberFormat="1" applyFont="1" applyFill="1" applyBorder="1" applyProtection="1">
      <protection locked="0"/>
    </xf>
    <xf numFmtId="164" fontId="19" fillId="0" borderId="14" xfId="0" applyNumberFormat="1" applyFont="1" applyFill="1" applyBorder="1" applyProtection="1">
      <protection locked="0"/>
    </xf>
    <xf numFmtId="164" fontId="19" fillId="0" borderId="3" xfId="0" applyNumberFormat="1" applyFont="1" applyFill="1" applyBorder="1" applyAlignment="1" applyProtection="1">
      <alignment horizontal="center" vertical="center"/>
      <protection locked="0"/>
    </xf>
    <xf numFmtId="44" fontId="17" fillId="2" borderId="14" xfId="0" applyNumberFormat="1" applyFont="1" applyFill="1" applyBorder="1" applyAlignment="1" applyProtection="1">
      <alignment horizontal="center" vertical="center"/>
      <protection locked="0"/>
    </xf>
    <xf numFmtId="44" fontId="17" fillId="0" borderId="14" xfId="0" applyNumberFormat="1" applyFont="1" applyFill="1" applyBorder="1" applyAlignment="1" applyProtection="1">
      <alignment horizontal="center" vertical="center"/>
      <protection locked="0"/>
    </xf>
    <xf numFmtId="44" fontId="17" fillId="2" borderId="18" xfId="0" applyNumberFormat="1" applyFont="1" applyFill="1" applyBorder="1" applyAlignment="1" applyProtection="1">
      <alignment horizontal="center" vertical="center"/>
      <protection locked="0"/>
    </xf>
    <xf numFmtId="44" fontId="17" fillId="2" borderId="21" xfId="0" applyNumberFormat="1" applyFont="1" applyFill="1" applyBorder="1" applyAlignment="1" applyProtection="1">
      <alignment horizontal="center" vertical="center"/>
      <protection locked="0"/>
    </xf>
    <xf numFmtId="44" fontId="17" fillId="4" borderId="20" xfId="0" applyNumberFormat="1" applyFont="1" applyFill="1" applyBorder="1" applyAlignment="1" applyProtection="1">
      <alignment horizontal="center" vertical="center"/>
      <protection locked="0"/>
    </xf>
    <xf numFmtId="44" fontId="17" fillId="2" borderId="20" xfId="0" applyNumberFormat="1" applyFont="1" applyFill="1" applyBorder="1" applyAlignment="1" applyProtection="1">
      <alignment horizontal="center" vertical="center"/>
      <protection locked="0"/>
    </xf>
    <xf numFmtId="175" fontId="23" fillId="0" borderId="19" xfId="0" applyNumberFormat="1" applyFont="1" applyFill="1" applyBorder="1" applyAlignment="1" applyProtection="1">
      <alignment horizontal="center"/>
      <protection locked="0"/>
    </xf>
    <xf numFmtId="44" fontId="17" fillId="2" borderId="20" xfId="0" applyNumberFormat="1" applyFont="1" applyFill="1" applyBorder="1" applyAlignment="1" applyProtection="1">
      <alignment vertical="center"/>
      <protection locked="0"/>
    </xf>
    <xf numFmtId="165" fontId="14" fillId="0" borderId="0" xfId="0" applyFont="1" applyAlignment="1" applyProtection="1">
      <alignment horizontal="center" wrapText="1"/>
    </xf>
    <xf numFmtId="165" fontId="15" fillId="0" borderId="0" xfId="0" applyFont="1" applyAlignment="1" applyProtection="1">
      <alignment horizontal="center" wrapText="1"/>
    </xf>
    <xf numFmtId="167" fontId="17" fillId="2" borderId="14" xfId="0" applyNumberFormat="1" applyFont="1" applyFill="1" applyBorder="1" applyAlignment="1" applyProtection="1">
      <alignment horizontal="right" vertical="center"/>
    </xf>
    <xf numFmtId="167" fontId="23" fillId="0" borderId="2" xfId="0" applyNumberFormat="1" applyFont="1" applyFill="1" applyBorder="1" applyAlignment="1" applyProtection="1">
      <alignment horizontal="right"/>
    </xf>
    <xf numFmtId="167" fontId="23" fillId="0" borderId="0" xfId="0" applyNumberFormat="1" applyFont="1" applyFill="1" applyBorder="1" applyAlignment="1" applyProtection="1">
      <alignment horizontal="right"/>
    </xf>
    <xf numFmtId="167" fontId="23" fillId="0" borderId="13" xfId="0" applyNumberFormat="1" applyFont="1" applyFill="1" applyBorder="1" applyAlignment="1" applyProtection="1">
      <alignment horizontal="right"/>
    </xf>
    <xf numFmtId="165" fontId="17" fillId="2" borderId="20" xfId="0" applyFont="1" applyFill="1" applyBorder="1" applyAlignment="1">
      <alignment horizontal="right" vertical="center"/>
    </xf>
    <xf numFmtId="165" fontId="17" fillId="2" borderId="4" xfId="0" applyFont="1" applyFill="1" applyBorder="1" applyAlignment="1">
      <alignment horizontal="right" vertical="center"/>
    </xf>
    <xf numFmtId="165" fontId="17" fillId="2" borderId="8" xfId="0" applyFont="1" applyFill="1" applyBorder="1" applyAlignment="1">
      <alignment horizontal="right" vertical="center"/>
    </xf>
    <xf numFmtId="167" fontId="17" fillId="2" borderId="21" xfId="0" applyNumberFormat="1" applyFont="1" applyFill="1" applyBorder="1" applyAlignment="1" applyProtection="1">
      <alignment horizontal="right" vertical="center"/>
    </xf>
    <xf numFmtId="167" fontId="17" fillId="2" borderId="6" xfId="0" applyNumberFormat="1" applyFont="1" applyFill="1" applyBorder="1" applyAlignment="1" applyProtection="1">
      <alignment horizontal="right" vertical="center"/>
    </xf>
    <xf numFmtId="167" fontId="17" fillId="2" borderId="11" xfId="0" applyNumberFormat="1" applyFont="1" applyFill="1" applyBorder="1" applyAlignment="1" applyProtection="1">
      <alignment horizontal="right" vertical="center"/>
    </xf>
    <xf numFmtId="167" fontId="17" fillId="4" borderId="20" xfId="0" applyNumberFormat="1" applyFont="1" applyFill="1" applyBorder="1" applyAlignment="1" applyProtection="1">
      <alignment horizontal="right" vertical="center"/>
    </xf>
    <xf numFmtId="167" fontId="17" fillId="4" borderId="4" xfId="0" applyNumberFormat="1" applyFont="1" applyFill="1" applyBorder="1" applyAlignment="1" applyProtection="1">
      <alignment horizontal="right" vertical="center"/>
    </xf>
    <xf numFmtId="167" fontId="17" fillId="4" borderId="8" xfId="0" applyNumberFormat="1" applyFont="1" applyFill="1" applyBorder="1" applyAlignment="1" applyProtection="1">
      <alignment horizontal="right" vertical="center"/>
    </xf>
    <xf numFmtId="167" fontId="17" fillId="3" borderId="20" xfId="0" applyNumberFormat="1" applyFont="1" applyFill="1" applyBorder="1" applyAlignment="1" applyProtection="1">
      <alignment horizontal="left" vertical="center"/>
    </xf>
    <xf numFmtId="167" fontId="17" fillId="3" borderId="4" xfId="0" applyNumberFormat="1" applyFont="1" applyFill="1" applyBorder="1" applyAlignment="1" applyProtection="1">
      <alignment horizontal="left" vertical="center"/>
    </xf>
    <xf numFmtId="167" fontId="17" fillId="3" borderId="8" xfId="0" applyNumberFormat="1" applyFont="1" applyFill="1" applyBorder="1" applyAlignment="1" applyProtection="1">
      <alignment horizontal="left" vertical="center"/>
    </xf>
    <xf numFmtId="167" fontId="22" fillId="0" borderId="14" xfId="0" applyNumberFormat="1" applyFont="1" applyFill="1" applyBorder="1" applyAlignment="1" applyProtection="1">
      <alignment horizontal="center"/>
    </xf>
    <xf numFmtId="165" fontId="17" fillId="2" borderId="14" xfId="0" applyFont="1" applyFill="1" applyBorder="1" applyAlignment="1" applyProtection="1">
      <alignment horizontal="center" vertical="center"/>
    </xf>
    <xf numFmtId="167" fontId="22" fillId="0" borderId="7" xfId="0" applyNumberFormat="1" applyFont="1" applyFill="1" applyBorder="1" applyAlignment="1" applyProtection="1">
      <alignment horizontal="center"/>
    </xf>
    <xf numFmtId="167" fontId="22" fillId="0" borderId="4" xfId="0" applyNumberFormat="1" applyFont="1" applyFill="1" applyBorder="1" applyAlignment="1" applyProtection="1">
      <alignment horizontal="center"/>
    </xf>
    <xf numFmtId="167" fontId="17" fillId="3" borderId="14" xfId="0" applyNumberFormat="1" applyFont="1" applyFill="1" applyBorder="1" applyAlignment="1" applyProtection="1">
      <alignment horizontal="left" vertical="center"/>
    </xf>
    <xf numFmtId="167" fontId="22" fillId="0" borderId="8" xfId="0" applyNumberFormat="1" applyFont="1" applyFill="1" applyBorder="1" applyAlignment="1" applyProtection="1">
      <alignment horizontal="center"/>
    </xf>
    <xf numFmtId="166" fontId="22" fillId="0" borderId="7" xfId="0" applyNumberFormat="1" applyFont="1" applyFill="1" applyBorder="1" applyAlignment="1" applyProtection="1">
      <alignment horizontal="center"/>
    </xf>
    <xf numFmtId="166" fontId="22" fillId="0" borderId="4" xfId="0" applyNumberFormat="1" applyFont="1" applyFill="1" applyBorder="1" applyAlignment="1" applyProtection="1">
      <alignment horizontal="center"/>
    </xf>
    <xf numFmtId="166" fontId="22" fillId="0" borderId="8" xfId="0" applyNumberFormat="1" applyFont="1" applyFill="1" applyBorder="1" applyAlignment="1" applyProtection="1">
      <alignment horizontal="center"/>
    </xf>
    <xf numFmtId="166" fontId="22" fillId="0" borderId="14" xfId="0" applyNumberFormat="1" applyFont="1" applyFill="1" applyBorder="1" applyAlignment="1" applyProtection="1">
      <alignment horizontal="center"/>
    </xf>
    <xf numFmtId="44" fontId="19" fillId="0" borderId="17" xfId="7" applyNumberFormat="1" applyFont="1" applyBorder="1" applyAlignment="1">
      <alignment horizontal="center" vertical="center"/>
    </xf>
    <xf numFmtId="44" fontId="19" fillId="0" borderId="12" xfId="7" applyNumberFormat="1" applyFont="1" applyBorder="1" applyAlignment="1">
      <alignment horizontal="center" vertical="center"/>
    </xf>
    <xf numFmtId="44" fontId="19" fillId="0" borderId="19" xfId="7" applyNumberFormat="1" applyFont="1" applyBorder="1" applyAlignment="1">
      <alignment horizontal="center" vertical="center"/>
    </xf>
    <xf numFmtId="44" fontId="19" fillId="0" borderId="13" xfId="7" applyNumberFormat="1" applyFont="1" applyBorder="1" applyAlignment="1">
      <alignment horizontal="center" vertical="center"/>
    </xf>
    <xf numFmtId="167" fontId="17" fillId="4" borderId="14" xfId="0" applyNumberFormat="1" applyFont="1" applyFill="1" applyBorder="1" applyAlignment="1" applyProtection="1">
      <alignment horizontal="right" vertical="center"/>
    </xf>
    <xf numFmtId="167" fontId="17" fillId="2" borderId="18" xfId="0" applyNumberFormat="1" applyFont="1" applyFill="1" applyBorder="1" applyAlignment="1" applyProtection="1">
      <alignment horizontal="right" vertical="center"/>
    </xf>
    <xf numFmtId="167" fontId="22" fillId="0" borderId="9" xfId="0" applyNumberFormat="1" applyFont="1" applyFill="1" applyBorder="1" applyAlignment="1" applyProtection="1">
      <alignment horizontal="center"/>
    </xf>
    <xf numFmtId="167" fontId="22" fillId="0" borderId="10" xfId="0" applyNumberFormat="1" applyFont="1" applyFill="1" applyBorder="1" applyAlignment="1" applyProtection="1">
      <alignment horizontal="center"/>
    </xf>
    <xf numFmtId="165" fontId="17" fillId="0" borderId="20" xfId="0" applyFont="1" applyBorder="1" applyAlignment="1" applyProtection="1">
      <alignment horizontal="center" vertical="center" wrapText="1"/>
    </xf>
    <xf numFmtId="165" fontId="17" fillId="0" borderId="4" xfId="0" applyFont="1" applyBorder="1" applyAlignment="1" applyProtection="1">
      <alignment horizontal="center" vertical="center" wrapText="1"/>
    </xf>
    <xf numFmtId="165" fontId="17" fillId="0" borderId="8" xfId="0" applyFont="1" applyBorder="1" applyAlignment="1" applyProtection="1">
      <alignment horizontal="center" vertical="center" wrapText="1"/>
    </xf>
    <xf numFmtId="165" fontId="17" fillId="2" borderId="20" xfId="0" applyFont="1" applyFill="1" applyBorder="1" applyAlignment="1" applyProtection="1">
      <alignment horizontal="center" vertical="center"/>
    </xf>
    <xf numFmtId="165" fontId="17" fillId="2" borderId="4" xfId="0" applyFont="1" applyFill="1" applyBorder="1" applyAlignment="1" applyProtection="1">
      <alignment horizontal="center" vertical="center"/>
    </xf>
    <xf numFmtId="165" fontId="17" fillId="2" borderId="8" xfId="0" applyFont="1" applyFill="1" applyBorder="1" applyAlignment="1" applyProtection="1">
      <alignment horizontal="center" vertical="center"/>
    </xf>
    <xf numFmtId="166" fontId="19" fillId="0" borderId="14" xfId="0" applyNumberFormat="1" applyFont="1" applyFill="1" applyBorder="1" applyAlignment="1" applyProtection="1">
      <alignment horizontal="center" vertical="center"/>
    </xf>
    <xf numFmtId="165" fontId="21" fillId="0" borderId="14" xfId="0" applyFont="1" applyBorder="1" applyAlignment="1">
      <alignment horizontal="center"/>
    </xf>
  </cellXfs>
  <cellStyles count="11">
    <cellStyle name="Comma" xfId="1"/>
    <cellStyle name="Currency" xfId="2"/>
    <cellStyle name="Date" xfId="3"/>
    <cellStyle name="Fixed" xfId="4"/>
    <cellStyle name="Heading1" xfId="5"/>
    <cellStyle name="Heading2" xfId="6"/>
    <cellStyle name="Millares" xfId="10" builtinId="3"/>
    <cellStyle name="Normal" xfId="0" builtinId="0"/>
    <cellStyle name="Normal_PRESOFIC" xfId="7"/>
    <cellStyle name="Percent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53</xdr:row>
      <xdr:rowOff>0</xdr:rowOff>
    </xdr:from>
    <xdr:to>
      <xdr:col>1</xdr:col>
      <xdr:colOff>1200150</xdr:colOff>
      <xdr:row>53</xdr:row>
      <xdr:rowOff>0</xdr:rowOff>
    </xdr:to>
    <xdr:sp macro="" textlink="">
      <xdr:nvSpPr>
        <xdr:cNvPr id="3184" name="Line 1"/>
        <xdr:cNvSpPr>
          <a:spLocks noChangeShapeType="1"/>
        </xdr:cNvSpPr>
      </xdr:nvSpPr>
      <xdr:spPr bwMode="auto">
        <a:xfrm>
          <a:off x="17335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1200150</xdr:colOff>
      <xdr:row>76</xdr:row>
      <xdr:rowOff>0</xdr:rowOff>
    </xdr:from>
    <xdr:to>
      <xdr:col>1</xdr:col>
      <xdr:colOff>1200150</xdr:colOff>
      <xdr:row>76</xdr:row>
      <xdr:rowOff>0</xdr:rowOff>
    </xdr:to>
    <xdr:sp macro="" textlink="">
      <xdr:nvSpPr>
        <xdr:cNvPr id="3185" name="Line 1"/>
        <xdr:cNvSpPr>
          <a:spLocks noChangeShapeType="1"/>
        </xdr:cNvSpPr>
      </xdr:nvSpPr>
      <xdr:spPr bwMode="auto">
        <a:xfrm>
          <a:off x="17335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1200150</xdr:colOff>
      <xdr:row>76</xdr:row>
      <xdr:rowOff>0</xdr:rowOff>
    </xdr:from>
    <xdr:to>
      <xdr:col>1</xdr:col>
      <xdr:colOff>1200150</xdr:colOff>
      <xdr:row>76</xdr:row>
      <xdr:rowOff>0</xdr:rowOff>
    </xdr:to>
    <xdr:sp macro="" textlink="">
      <xdr:nvSpPr>
        <xdr:cNvPr id="3186" name="Line 2"/>
        <xdr:cNvSpPr>
          <a:spLocks noChangeShapeType="1"/>
        </xdr:cNvSpPr>
      </xdr:nvSpPr>
      <xdr:spPr bwMode="auto">
        <a:xfrm>
          <a:off x="17335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view="pageBreakPreview" topLeftCell="A66" zoomScale="106" zoomScaleNormal="72" zoomScaleSheetLayoutView="106" workbookViewId="0">
      <selection activeCell="F168" sqref="F168"/>
    </sheetView>
  </sheetViews>
  <sheetFormatPr baseColWidth="10" defaultColWidth="13.75" defaultRowHeight="14.25" customHeight="1" x14ac:dyDescent="0.2"/>
  <cols>
    <col min="1" max="1" width="4.625" style="9" customWidth="1"/>
    <col min="2" max="2" width="25.625" style="1" customWidth="1"/>
    <col min="3" max="3" width="6.875" style="4" customWidth="1"/>
    <col min="4" max="4" width="7.5" style="16" customWidth="1"/>
    <col min="5" max="5" width="11.5" style="18" customWidth="1"/>
    <col min="6" max="6" width="13.375" style="3" customWidth="1"/>
    <col min="7" max="7" width="9.375" style="6" hidden="1" customWidth="1"/>
    <col min="8" max="8" width="11.375" style="1" hidden="1" customWidth="1"/>
    <col min="9" max="9" width="15.125" style="1" bestFit="1" customWidth="1"/>
    <col min="10" max="10" width="14.75" style="1" customWidth="1"/>
    <col min="11" max="11" width="14.375" style="1" customWidth="1"/>
    <col min="12" max="12" width="13.75" style="1"/>
    <col min="13" max="13" width="15.125" style="1" bestFit="1" customWidth="1"/>
    <col min="14" max="16384" width="13.75" style="1"/>
  </cols>
  <sheetData>
    <row r="1" spans="1:12" ht="39.950000000000003" hidden="1" customHeight="1" x14ac:dyDescent="0.25">
      <c r="A1" s="123" t="s">
        <v>35</v>
      </c>
      <c r="B1" s="124"/>
      <c r="C1" s="124"/>
      <c r="D1" s="124"/>
      <c r="E1" s="124"/>
      <c r="F1" s="124"/>
    </row>
    <row r="2" spans="1:12" s="2" customFormat="1" ht="39.950000000000003" hidden="1" customHeight="1" x14ac:dyDescent="0.25">
      <c r="A2" s="8"/>
      <c r="B2" s="8"/>
      <c r="C2" s="8"/>
      <c r="D2" s="15"/>
      <c r="E2" s="17"/>
      <c r="F2" s="8"/>
      <c r="G2" s="1"/>
    </row>
    <row r="3" spans="1:12" s="2" customFormat="1" ht="29.25" customHeight="1" x14ac:dyDescent="0.25">
      <c r="A3" s="159" t="s">
        <v>37</v>
      </c>
      <c r="B3" s="160"/>
      <c r="C3" s="160"/>
      <c r="D3" s="160"/>
      <c r="E3" s="160"/>
      <c r="F3" s="161"/>
      <c r="G3" s="90"/>
      <c r="H3" s="90"/>
    </row>
    <row r="4" spans="1:12" s="2" customFormat="1" ht="22.5" customHeight="1" x14ac:dyDescent="0.25">
      <c r="A4" s="162" t="s">
        <v>101</v>
      </c>
      <c r="B4" s="163"/>
      <c r="C4" s="163"/>
      <c r="D4" s="163"/>
      <c r="E4" s="163"/>
      <c r="F4" s="164"/>
      <c r="G4" s="91"/>
      <c r="H4" s="91"/>
    </row>
    <row r="5" spans="1:12" s="2" customFormat="1" ht="18" customHeight="1" x14ac:dyDescent="0.25">
      <c r="A5" s="162" t="s">
        <v>62</v>
      </c>
      <c r="B5" s="163"/>
      <c r="C5" s="163"/>
      <c r="D5" s="163"/>
      <c r="E5" s="163"/>
      <c r="F5" s="164"/>
      <c r="G5" s="91"/>
      <c r="H5" s="91"/>
    </row>
    <row r="6" spans="1:12" ht="30" customHeight="1" x14ac:dyDescent="0.2">
      <c r="A6" s="24" t="s">
        <v>0</v>
      </c>
      <c r="B6" s="25" t="s">
        <v>1</v>
      </c>
      <c r="C6" s="26" t="s">
        <v>38</v>
      </c>
      <c r="D6" s="27" t="s">
        <v>39</v>
      </c>
      <c r="E6" s="28" t="s">
        <v>40</v>
      </c>
      <c r="F6" s="29" t="s">
        <v>41</v>
      </c>
      <c r="G6" s="30" t="s">
        <v>97</v>
      </c>
      <c r="H6" s="30" t="s">
        <v>97</v>
      </c>
    </row>
    <row r="7" spans="1:12" ht="15" customHeight="1" x14ac:dyDescent="0.2">
      <c r="A7" s="31">
        <v>1</v>
      </c>
      <c r="B7" s="138" t="s">
        <v>22</v>
      </c>
      <c r="C7" s="139"/>
      <c r="D7" s="139"/>
      <c r="E7" s="139"/>
      <c r="F7" s="139"/>
      <c r="G7" s="139"/>
      <c r="H7" s="140"/>
      <c r="I7" s="11"/>
      <c r="J7" s="11"/>
      <c r="K7" s="11"/>
    </row>
    <row r="8" spans="1:12" ht="15" customHeight="1" x14ac:dyDescent="0.2">
      <c r="A8" s="32"/>
      <c r="B8" s="33"/>
      <c r="C8" s="34"/>
      <c r="D8" s="35"/>
      <c r="E8" s="93"/>
      <c r="F8" s="94"/>
      <c r="G8" s="36"/>
      <c r="H8" s="37"/>
      <c r="I8" s="13"/>
      <c r="J8" s="13"/>
      <c r="K8" s="13"/>
      <c r="L8" s="10"/>
    </row>
    <row r="9" spans="1:12" s="6" customFormat="1" ht="15" customHeight="1" x14ac:dyDescent="0.2">
      <c r="A9" s="38">
        <v>1.1000000000000001</v>
      </c>
      <c r="B9" s="39" t="s">
        <v>42</v>
      </c>
      <c r="C9" s="40" t="s">
        <v>5</v>
      </c>
      <c r="D9" s="41">
        <v>5304.72</v>
      </c>
      <c r="E9" s="95"/>
      <c r="F9" s="96"/>
      <c r="G9" s="42">
        <f>+ROUND(E9*80%,0)</f>
        <v>0</v>
      </c>
      <c r="H9" s="42">
        <f>+ROUND(E9*110%,0)</f>
        <v>0</v>
      </c>
      <c r="I9" s="10"/>
      <c r="J9" s="10"/>
      <c r="K9" s="10"/>
      <c r="L9" s="10"/>
    </row>
    <row r="10" spans="1:12" s="6" customFormat="1" ht="15" customHeight="1" x14ac:dyDescent="0.2">
      <c r="A10" s="38">
        <v>1.2</v>
      </c>
      <c r="B10" s="39" t="s">
        <v>20</v>
      </c>
      <c r="C10" s="40" t="s">
        <v>6</v>
      </c>
      <c r="D10" s="41">
        <v>2409.58</v>
      </c>
      <c r="E10" s="95"/>
      <c r="F10" s="96"/>
      <c r="G10" s="42">
        <f t="shared" ref="G10:G19" si="0">+ROUND(E10*80%,0)</f>
        <v>0</v>
      </c>
      <c r="H10" s="42">
        <f t="shared" ref="H10:H19" si="1">+ROUND(E10*110%,0)</f>
        <v>0</v>
      </c>
      <c r="I10" s="10"/>
      <c r="J10" s="10"/>
      <c r="K10" s="10"/>
      <c r="L10" s="10"/>
    </row>
    <row r="11" spans="1:12" s="6" customFormat="1" ht="23.25" customHeight="1" x14ac:dyDescent="0.2">
      <c r="A11" s="38">
        <v>1.3</v>
      </c>
      <c r="B11" s="51" t="s">
        <v>76</v>
      </c>
      <c r="C11" s="40" t="s">
        <v>6</v>
      </c>
      <c r="D11" s="41">
        <v>538.91</v>
      </c>
      <c r="E11" s="95"/>
      <c r="F11" s="96"/>
      <c r="G11" s="42">
        <f t="shared" si="0"/>
        <v>0</v>
      </c>
      <c r="H11" s="42">
        <f t="shared" si="1"/>
        <v>0</v>
      </c>
      <c r="I11" s="10"/>
      <c r="J11" s="10"/>
      <c r="K11" s="10"/>
      <c r="L11" s="10"/>
    </row>
    <row r="12" spans="1:12" s="6" customFormat="1" ht="27.75" customHeight="1" x14ac:dyDescent="0.2">
      <c r="A12" s="38">
        <v>1.4</v>
      </c>
      <c r="B12" s="51" t="s">
        <v>75</v>
      </c>
      <c r="C12" s="40" t="s">
        <v>6</v>
      </c>
      <c r="D12" s="41">
        <v>891.17</v>
      </c>
      <c r="E12" s="95"/>
      <c r="F12" s="96"/>
      <c r="G12" s="42">
        <f t="shared" si="0"/>
        <v>0</v>
      </c>
      <c r="H12" s="42">
        <f t="shared" si="1"/>
        <v>0</v>
      </c>
      <c r="I12" s="10"/>
      <c r="J12" s="10"/>
      <c r="K12" s="10"/>
      <c r="L12" s="10"/>
    </row>
    <row r="13" spans="1:12" s="6" customFormat="1" ht="26.25" customHeight="1" x14ac:dyDescent="0.2">
      <c r="A13" s="38">
        <v>1.5</v>
      </c>
      <c r="B13" s="51" t="s">
        <v>44</v>
      </c>
      <c r="C13" s="40" t="s">
        <v>2</v>
      </c>
      <c r="D13" s="41">
        <v>7</v>
      </c>
      <c r="E13" s="95"/>
      <c r="F13" s="96"/>
      <c r="G13" s="42">
        <f t="shared" si="0"/>
        <v>0</v>
      </c>
      <c r="H13" s="42">
        <f t="shared" si="1"/>
        <v>0</v>
      </c>
      <c r="I13" s="10"/>
      <c r="J13" s="10"/>
      <c r="K13" s="10"/>
      <c r="L13" s="10"/>
    </row>
    <row r="14" spans="1:12" s="6" customFormat="1" ht="26.25" customHeight="1" x14ac:dyDescent="0.2">
      <c r="A14" s="38">
        <v>1.6</v>
      </c>
      <c r="B14" s="51" t="s">
        <v>45</v>
      </c>
      <c r="C14" s="40" t="s">
        <v>3</v>
      </c>
      <c r="D14" s="41">
        <v>2</v>
      </c>
      <c r="E14" s="95"/>
      <c r="F14" s="96"/>
      <c r="G14" s="42">
        <f t="shared" si="0"/>
        <v>0</v>
      </c>
      <c r="H14" s="42">
        <f t="shared" si="1"/>
        <v>0</v>
      </c>
      <c r="I14" s="10"/>
      <c r="J14" s="10"/>
      <c r="K14" s="10"/>
      <c r="L14" s="10"/>
    </row>
    <row r="15" spans="1:12" s="6" customFormat="1" ht="27" customHeight="1" x14ac:dyDescent="0.2">
      <c r="A15" s="38">
        <v>1.7</v>
      </c>
      <c r="B15" s="51" t="s">
        <v>77</v>
      </c>
      <c r="C15" s="40" t="s">
        <v>6</v>
      </c>
      <c r="D15" s="41">
        <v>561</v>
      </c>
      <c r="E15" s="95"/>
      <c r="F15" s="96"/>
      <c r="G15" s="42">
        <f t="shared" si="0"/>
        <v>0</v>
      </c>
      <c r="H15" s="42">
        <f t="shared" si="1"/>
        <v>0</v>
      </c>
      <c r="I15" s="10"/>
      <c r="J15" s="10"/>
      <c r="K15" s="10"/>
      <c r="L15" s="10"/>
    </row>
    <row r="16" spans="1:12" s="6" customFormat="1" ht="15" customHeight="1" x14ac:dyDescent="0.2">
      <c r="A16" s="38">
        <v>1.8</v>
      </c>
      <c r="B16" s="51" t="s">
        <v>46</v>
      </c>
      <c r="C16" s="40" t="s">
        <v>5</v>
      </c>
      <c r="D16" s="41">
        <v>280.5</v>
      </c>
      <c r="E16" s="95"/>
      <c r="F16" s="96"/>
      <c r="G16" s="42">
        <f t="shared" si="0"/>
        <v>0</v>
      </c>
      <c r="H16" s="42">
        <f t="shared" si="1"/>
        <v>0</v>
      </c>
      <c r="I16" s="10"/>
      <c r="J16" s="10"/>
      <c r="K16" s="10"/>
      <c r="L16" s="10"/>
    </row>
    <row r="17" spans="1:12" s="6" customFormat="1" ht="28.5" customHeight="1" x14ac:dyDescent="0.2">
      <c r="A17" s="38">
        <v>1.9</v>
      </c>
      <c r="B17" s="51" t="s">
        <v>47</v>
      </c>
      <c r="C17" s="40" t="s">
        <v>5</v>
      </c>
      <c r="D17" s="41">
        <v>1540.11</v>
      </c>
      <c r="E17" s="95"/>
      <c r="F17" s="96"/>
      <c r="G17" s="42">
        <f t="shared" si="0"/>
        <v>0</v>
      </c>
      <c r="H17" s="42">
        <f t="shared" si="1"/>
        <v>0</v>
      </c>
      <c r="I17" s="10"/>
      <c r="J17" s="10"/>
      <c r="K17" s="10"/>
      <c r="L17" s="10"/>
    </row>
    <row r="18" spans="1:12" s="6" customFormat="1" ht="15" customHeight="1" x14ac:dyDescent="0.2">
      <c r="A18" s="40">
        <v>1.1000000000000001</v>
      </c>
      <c r="B18" s="51" t="s">
        <v>48</v>
      </c>
      <c r="C18" s="40" t="s">
        <v>5</v>
      </c>
      <c r="D18" s="41">
        <v>300</v>
      </c>
      <c r="E18" s="95"/>
      <c r="F18" s="96"/>
      <c r="G18" s="42">
        <f t="shared" si="0"/>
        <v>0</v>
      </c>
      <c r="H18" s="42">
        <f t="shared" si="1"/>
        <v>0</v>
      </c>
      <c r="I18" s="10"/>
      <c r="J18" s="10"/>
      <c r="K18" s="10"/>
      <c r="L18" s="10"/>
    </row>
    <row r="19" spans="1:12" s="6" customFormat="1" ht="15" customHeight="1" x14ac:dyDescent="0.2">
      <c r="A19" s="40">
        <v>1.1100000000000001</v>
      </c>
      <c r="B19" s="51" t="s">
        <v>18</v>
      </c>
      <c r="C19" s="40" t="s">
        <v>5</v>
      </c>
      <c r="D19" s="41">
        <v>400</v>
      </c>
      <c r="E19" s="95"/>
      <c r="F19" s="96"/>
      <c r="G19" s="42">
        <f t="shared" si="0"/>
        <v>0</v>
      </c>
      <c r="H19" s="42">
        <f t="shared" si="1"/>
        <v>0</v>
      </c>
      <c r="I19" s="10"/>
      <c r="J19" s="10"/>
      <c r="K19" s="10"/>
      <c r="L19" s="10"/>
    </row>
    <row r="20" spans="1:12" ht="7.5" customHeight="1" x14ac:dyDescent="0.2">
      <c r="A20" s="157"/>
      <c r="B20" s="158"/>
      <c r="C20" s="158"/>
      <c r="D20" s="158"/>
      <c r="E20" s="158"/>
      <c r="F20" s="158"/>
      <c r="G20" s="158"/>
      <c r="H20" s="158"/>
      <c r="I20" s="10"/>
      <c r="J20" s="10"/>
      <c r="K20" s="10"/>
      <c r="L20" s="10"/>
    </row>
    <row r="21" spans="1:12" s="5" customFormat="1" ht="15" customHeight="1" x14ac:dyDescent="0.2">
      <c r="A21" s="31">
        <v>2</v>
      </c>
      <c r="B21" s="145" t="s">
        <v>10</v>
      </c>
      <c r="C21" s="145"/>
      <c r="D21" s="145"/>
      <c r="E21" s="145"/>
      <c r="F21" s="145"/>
      <c r="G21" s="145"/>
      <c r="H21" s="145"/>
      <c r="I21" s="10"/>
      <c r="J21" s="10"/>
      <c r="K21" s="10"/>
      <c r="L21" s="10"/>
    </row>
    <row r="22" spans="1:12" s="5" customFormat="1" ht="11.25" customHeight="1" x14ac:dyDescent="0.2">
      <c r="A22" s="43"/>
      <c r="B22" s="44"/>
      <c r="C22" s="45"/>
      <c r="D22" s="46"/>
      <c r="E22" s="97"/>
      <c r="F22" s="98"/>
      <c r="G22" s="47"/>
      <c r="H22" s="37"/>
      <c r="I22" s="10"/>
      <c r="J22" s="10"/>
      <c r="K22" s="10"/>
      <c r="L22" s="10"/>
    </row>
    <row r="23" spans="1:12" s="5" customFormat="1" ht="15" customHeight="1" x14ac:dyDescent="0.25">
      <c r="A23" s="38"/>
      <c r="B23" s="48" t="s">
        <v>55</v>
      </c>
      <c r="C23" s="49"/>
      <c r="D23" s="50"/>
      <c r="E23" s="99"/>
      <c r="F23" s="100"/>
      <c r="G23" s="47"/>
      <c r="H23" s="37"/>
      <c r="I23" s="10"/>
      <c r="J23" s="10"/>
      <c r="K23" s="10"/>
      <c r="L23" s="10"/>
    </row>
    <row r="24" spans="1:12" s="7" customFormat="1" ht="27.75" customHeight="1" x14ac:dyDescent="0.2">
      <c r="A24" s="38">
        <v>2.1</v>
      </c>
      <c r="B24" s="51" t="s">
        <v>51</v>
      </c>
      <c r="C24" s="40" t="s">
        <v>3</v>
      </c>
      <c r="D24" s="41">
        <v>3642.48</v>
      </c>
      <c r="E24" s="95"/>
      <c r="F24" s="95"/>
      <c r="G24" s="42">
        <f>+ROUND(E24*80%,0)</f>
        <v>0</v>
      </c>
      <c r="H24" s="42">
        <f>+ROUND(E24*110%,0)</f>
        <v>0</v>
      </c>
      <c r="I24" s="10"/>
      <c r="J24" s="10"/>
      <c r="K24" s="10"/>
      <c r="L24" s="10"/>
    </row>
    <row r="25" spans="1:12" s="7" customFormat="1" ht="28.5" customHeight="1" x14ac:dyDescent="0.2">
      <c r="A25" s="38">
        <v>2.2000000000000002</v>
      </c>
      <c r="B25" s="51" t="s">
        <v>52</v>
      </c>
      <c r="C25" s="40" t="s">
        <v>3</v>
      </c>
      <c r="D25" s="41">
        <v>97.51</v>
      </c>
      <c r="E25" s="95"/>
      <c r="F25" s="95"/>
      <c r="G25" s="42">
        <f t="shared" ref="G25:G35" si="2">+ROUND(E25*80%,0)</f>
        <v>0</v>
      </c>
      <c r="H25" s="42">
        <f t="shared" ref="H25:H35" si="3">+ROUND(E25*110%,0)</f>
        <v>0</v>
      </c>
      <c r="I25" s="10"/>
      <c r="J25" s="10"/>
      <c r="K25" s="10"/>
      <c r="L25" s="10"/>
    </row>
    <row r="26" spans="1:12" s="7" customFormat="1" ht="17.25" customHeight="1" x14ac:dyDescent="0.2">
      <c r="A26" s="38"/>
      <c r="B26" s="48" t="s">
        <v>50</v>
      </c>
      <c r="C26" s="40"/>
      <c r="D26" s="52"/>
      <c r="E26" s="95"/>
      <c r="F26" s="95"/>
      <c r="G26" s="42"/>
      <c r="H26" s="42"/>
      <c r="I26" s="10"/>
      <c r="J26" s="10"/>
      <c r="K26" s="10"/>
      <c r="L26" s="10"/>
    </row>
    <row r="27" spans="1:12" s="7" customFormat="1" ht="25.5" customHeight="1" x14ac:dyDescent="0.2">
      <c r="A27" s="38">
        <v>2.2999999999999998</v>
      </c>
      <c r="B27" s="51" t="s">
        <v>57</v>
      </c>
      <c r="C27" s="40" t="s">
        <v>3</v>
      </c>
      <c r="D27" s="41">
        <v>1517.7</v>
      </c>
      <c r="E27" s="95"/>
      <c r="F27" s="95"/>
      <c r="G27" s="42">
        <f t="shared" si="2"/>
        <v>0</v>
      </c>
      <c r="H27" s="42">
        <f t="shared" si="3"/>
        <v>0</v>
      </c>
      <c r="I27" s="10"/>
      <c r="J27" s="10"/>
      <c r="K27" s="10"/>
      <c r="L27" s="10"/>
    </row>
    <row r="28" spans="1:12" s="7" customFormat="1" ht="26.25" customHeight="1" x14ac:dyDescent="0.2">
      <c r="A28" s="38">
        <v>2.4</v>
      </c>
      <c r="B28" s="51" t="s">
        <v>56</v>
      </c>
      <c r="C28" s="40" t="s">
        <v>3</v>
      </c>
      <c r="D28" s="41">
        <v>40.619999999999997</v>
      </c>
      <c r="E28" s="95"/>
      <c r="F28" s="95"/>
      <c r="G28" s="42">
        <f t="shared" si="2"/>
        <v>0</v>
      </c>
      <c r="H28" s="42">
        <f t="shared" si="3"/>
        <v>0</v>
      </c>
      <c r="I28" s="10"/>
      <c r="J28" s="10"/>
      <c r="K28" s="10"/>
      <c r="L28" s="10"/>
    </row>
    <row r="29" spans="1:12" s="7" customFormat="1" ht="15" customHeight="1" x14ac:dyDescent="0.2">
      <c r="A29" s="38"/>
      <c r="B29" s="48" t="s">
        <v>53</v>
      </c>
      <c r="C29" s="40"/>
      <c r="D29" s="41"/>
      <c r="E29" s="95"/>
      <c r="F29" s="95"/>
      <c r="G29" s="42"/>
      <c r="H29" s="42"/>
      <c r="I29" s="10"/>
      <c r="J29" s="10"/>
      <c r="K29" s="10"/>
      <c r="L29" s="10"/>
    </row>
    <row r="30" spans="1:12" s="7" customFormat="1" ht="15" customHeight="1" x14ac:dyDescent="0.2">
      <c r="A30" s="38">
        <v>2.5</v>
      </c>
      <c r="B30" s="53" t="s">
        <v>54</v>
      </c>
      <c r="C30" s="40" t="s">
        <v>3</v>
      </c>
      <c r="D30" s="41">
        <v>935</v>
      </c>
      <c r="E30" s="95"/>
      <c r="F30" s="95"/>
      <c r="G30" s="42">
        <f t="shared" si="2"/>
        <v>0</v>
      </c>
      <c r="H30" s="42">
        <f t="shared" si="3"/>
        <v>0</v>
      </c>
      <c r="I30" s="10"/>
      <c r="J30" s="10"/>
      <c r="K30" s="10"/>
      <c r="L30" s="10"/>
    </row>
    <row r="31" spans="1:12" s="7" customFormat="1" ht="15" customHeight="1" x14ac:dyDescent="0.2">
      <c r="A31" s="38"/>
      <c r="B31" s="48" t="s">
        <v>25</v>
      </c>
      <c r="C31" s="40"/>
      <c r="D31" s="52"/>
      <c r="E31" s="95"/>
      <c r="F31" s="95"/>
      <c r="G31" s="42"/>
      <c r="H31" s="42"/>
      <c r="I31" s="10"/>
      <c r="J31" s="10"/>
      <c r="K31" s="10"/>
      <c r="L31" s="10"/>
    </row>
    <row r="32" spans="1:12" s="7" customFormat="1" ht="27" customHeight="1" x14ac:dyDescent="0.2">
      <c r="A32" s="38">
        <v>2.6</v>
      </c>
      <c r="B32" s="51" t="s">
        <v>105</v>
      </c>
      <c r="C32" s="40" t="s">
        <v>3</v>
      </c>
      <c r="D32" s="41">
        <v>4222.6400000000003</v>
      </c>
      <c r="E32" s="95"/>
      <c r="F32" s="95"/>
      <c r="G32" s="42">
        <f t="shared" si="2"/>
        <v>0</v>
      </c>
      <c r="H32" s="42">
        <f t="shared" si="3"/>
        <v>0</v>
      </c>
      <c r="I32" s="10"/>
      <c r="J32" s="10"/>
      <c r="K32" s="10"/>
      <c r="L32" s="10"/>
    </row>
    <row r="33" spans="1:12" s="7" customFormat="1" ht="15" customHeight="1" x14ac:dyDescent="0.2">
      <c r="A33" s="38">
        <v>2.7</v>
      </c>
      <c r="B33" s="53" t="s">
        <v>19</v>
      </c>
      <c r="C33" s="40" t="s">
        <v>3</v>
      </c>
      <c r="D33" s="41">
        <v>785.52</v>
      </c>
      <c r="E33" s="95"/>
      <c r="F33" s="95"/>
      <c r="G33" s="42">
        <f t="shared" si="2"/>
        <v>0</v>
      </c>
      <c r="H33" s="42">
        <f t="shared" si="3"/>
        <v>0</v>
      </c>
      <c r="I33" s="10"/>
      <c r="J33" s="10"/>
      <c r="K33" s="10"/>
      <c r="L33" s="10"/>
    </row>
    <row r="34" spans="1:12" s="7" customFormat="1" ht="15" customHeight="1" x14ac:dyDescent="0.2">
      <c r="A34" s="38"/>
      <c r="B34" s="48" t="s">
        <v>26</v>
      </c>
      <c r="C34" s="40"/>
      <c r="D34" s="52"/>
      <c r="E34" s="95"/>
      <c r="F34" s="95"/>
      <c r="G34" s="42"/>
      <c r="H34" s="42"/>
      <c r="I34" s="10"/>
      <c r="J34" s="10"/>
      <c r="K34" s="10"/>
      <c r="L34" s="10"/>
    </row>
    <row r="35" spans="1:12" s="7" customFormat="1" ht="15" customHeight="1" x14ac:dyDescent="0.2">
      <c r="A35" s="38">
        <v>2.8</v>
      </c>
      <c r="B35" s="53" t="s">
        <v>11</v>
      </c>
      <c r="C35" s="40" t="s">
        <v>3</v>
      </c>
      <c r="D35" s="41">
        <v>2904</v>
      </c>
      <c r="E35" s="95"/>
      <c r="F35" s="95"/>
      <c r="G35" s="42">
        <f t="shared" si="2"/>
        <v>0</v>
      </c>
      <c r="H35" s="42">
        <f t="shared" si="3"/>
        <v>0</v>
      </c>
      <c r="I35" s="10"/>
      <c r="J35" s="10"/>
      <c r="K35" s="10"/>
      <c r="L35" s="10"/>
    </row>
    <row r="36" spans="1:12" s="5" customFormat="1" ht="9.75" customHeight="1" x14ac:dyDescent="0.2">
      <c r="A36" s="141"/>
      <c r="B36" s="141"/>
      <c r="C36" s="141"/>
      <c r="D36" s="141"/>
      <c r="E36" s="141"/>
      <c r="F36" s="141"/>
      <c r="G36" s="141"/>
      <c r="H36" s="141"/>
      <c r="I36" s="10"/>
      <c r="J36" s="10"/>
      <c r="K36" s="10"/>
      <c r="L36" s="10"/>
    </row>
    <row r="37" spans="1:12" s="5" customFormat="1" ht="15" customHeight="1" x14ac:dyDescent="0.2">
      <c r="A37" s="54">
        <v>3</v>
      </c>
      <c r="B37" s="145" t="s">
        <v>64</v>
      </c>
      <c r="C37" s="145"/>
      <c r="D37" s="145"/>
      <c r="E37" s="145"/>
      <c r="F37" s="145"/>
      <c r="G37" s="145"/>
      <c r="H37" s="145"/>
      <c r="I37" s="10"/>
      <c r="J37" s="10"/>
      <c r="K37" s="10"/>
      <c r="L37" s="10"/>
    </row>
    <row r="38" spans="1:12" s="5" customFormat="1" ht="9" customHeight="1" x14ac:dyDescent="0.2">
      <c r="A38" s="55"/>
      <c r="B38" s="56"/>
      <c r="C38" s="57"/>
      <c r="D38" s="58"/>
      <c r="E38" s="101"/>
      <c r="F38" s="102"/>
      <c r="G38" s="59"/>
      <c r="H38" s="37"/>
      <c r="I38" s="13"/>
      <c r="J38" s="13"/>
      <c r="K38" s="13"/>
      <c r="L38" s="10"/>
    </row>
    <row r="39" spans="1:12" s="5" customFormat="1" ht="15" customHeight="1" x14ac:dyDescent="0.2">
      <c r="A39" s="38">
        <v>3.1</v>
      </c>
      <c r="B39" s="60" t="s">
        <v>21</v>
      </c>
      <c r="C39" s="40" t="s">
        <v>3</v>
      </c>
      <c r="D39" s="41">
        <v>21.81</v>
      </c>
      <c r="E39" s="95"/>
      <c r="F39" s="95"/>
      <c r="G39" s="42">
        <f t="shared" ref="G39" si="4">+ROUND(E39*80%,0)</f>
        <v>0</v>
      </c>
      <c r="H39" s="42">
        <f t="shared" ref="H39" si="5">+ROUND(E39*110%,0)</f>
        <v>0</v>
      </c>
      <c r="I39" s="10"/>
      <c r="J39" s="10"/>
      <c r="K39" s="10"/>
      <c r="L39" s="10"/>
    </row>
    <row r="40" spans="1:12" s="5" customFormat="1" ht="10.5" customHeight="1" x14ac:dyDescent="0.2">
      <c r="A40" s="143"/>
      <c r="B40" s="144"/>
      <c r="C40" s="144"/>
      <c r="D40" s="144"/>
      <c r="E40" s="144"/>
      <c r="F40" s="144"/>
      <c r="G40" s="59"/>
      <c r="H40" s="37"/>
      <c r="I40" s="10"/>
      <c r="J40" s="10"/>
      <c r="K40" s="10"/>
      <c r="L40" s="10"/>
    </row>
    <row r="41" spans="1:12" s="5" customFormat="1" ht="15" customHeight="1" x14ac:dyDescent="0.2">
      <c r="A41" s="61">
        <v>4</v>
      </c>
      <c r="B41" s="145" t="s">
        <v>12</v>
      </c>
      <c r="C41" s="145"/>
      <c r="D41" s="145"/>
      <c r="E41" s="145"/>
      <c r="F41" s="145"/>
      <c r="G41" s="145"/>
      <c r="H41" s="145"/>
      <c r="I41" s="10"/>
      <c r="J41" s="10"/>
      <c r="K41" s="10"/>
      <c r="L41" s="10"/>
    </row>
    <row r="42" spans="1:12" s="5" customFormat="1" ht="9.75" customHeight="1" x14ac:dyDescent="0.2">
      <c r="A42" s="62"/>
      <c r="B42" s="63"/>
      <c r="C42" s="64"/>
      <c r="D42" s="65"/>
      <c r="E42" s="103"/>
      <c r="F42" s="104"/>
      <c r="G42" s="59"/>
      <c r="H42" s="37"/>
      <c r="I42" s="13"/>
      <c r="J42" s="13"/>
      <c r="K42" s="13"/>
      <c r="L42" s="10"/>
    </row>
    <row r="43" spans="1:12" s="5" customFormat="1" ht="15" customHeight="1" x14ac:dyDescent="0.2">
      <c r="A43" s="38">
        <v>4.0999999999999996</v>
      </c>
      <c r="B43" s="39" t="s">
        <v>58</v>
      </c>
      <c r="C43" s="40" t="s">
        <v>3</v>
      </c>
      <c r="D43" s="41">
        <v>33.82</v>
      </c>
      <c r="E43" s="95"/>
      <c r="F43" s="95"/>
      <c r="G43" s="42">
        <f t="shared" ref="G43" si="6">+ROUND(E43*80%,0)</f>
        <v>0</v>
      </c>
      <c r="H43" s="42">
        <f>+ROUND(E43*110%,0)</f>
        <v>0</v>
      </c>
      <c r="I43" s="10"/>
      <c r="J43" s="10"/>
      <c r="K43" s="10"/>
      <c r="L43" s="10"/>
    </row>
    <row r="44" spans="1:12" s="5" customFormat="1" ht="15" customHeight="1" x14ac:dyDescent="0.2">
      <c r="A44" s="38">
        <v>4.2</v>
      </c>
      <c r="B44" s="39" t="s">
        <v>17</v>
      </c>
      <c r="C44" s="40" t="s">
        <v>2</v>
      </c>
      <c r="D44" s="41">
        <v>23</v>
      </c>
      <c r="E44" s="95"/>
      <c r="F44" s="95"/>
      <c r="G44" s="42">
        <f t="shared" ref="G44:G57" si="7">+ROUND(E44*80%,0)</f>
        <v>0</v>
      </c>
      <c r="H44" s="42">
        <f t="shared" ref="H44:H57" si="8">+ROUND(E44*110%,0)</f>
        <v>0</v>
      </c>
      <c r="I44" s="10"/>
      <c r="J44" s="10"/>
      <c r="K44" s="10"/>
      <c r="L44" s="10"/>
    </row>
    <row r="45" spans="1:12" s="5" customFormat="1" ht="28.5" customHeight="1" x14ac:dyDescent="0.2">
      <c r="A45" s="38">
        <v>4.5999999999999996</v>
      </c>
      <c r="B45" s="51" t="s">
        <v>59</v>
      </c>
      <c r="C45" s="40" t="s">
        <v>2</v>
      </c>
      <c r="D45" s="41">
        <v>2</v>
      </c>
      <c r="E45" s="95"/>
      <c r="F45" s="95"/>
      <c r="G45" s="42">
        <f t="shared" si="7"/>
        <v>0</v>
      </c>
      <c r="H45" s="42">
        <f t="shared" si="8"/>
        <v>0</v>
      </c>
      <c r="I45" s="10"/>
      <c r="J45" s="10"/>
      <c r="K45" s="10"/>
      <c r="L45" s="10"/>
    </row>
    <row r="46" spans="1:12" s="5" customFormat="1" ht="15" customHeight="1" x14ac:dyDescent="0.2">
      <c r="A46" s="38">
        <v>4.7</v>
      </c>
      <c r="B46" s="39" t="s">
        <v>60</v>
      </c>
      <c r="C46" s="40" t="s">
        <v>2</v>
      </c>
      <c r="D46" s="41">
        <v>3</v>
      </c>
      <c r="E46" s="95"/>
      <c r="F46" s="95"/>
      <c r="G46" s="42">
        <f t="shared" si="7"/>
        <v>0</v>
      </c>
      <c r="H46" s="42">
        <f t="shared" si="8"/>
        <v>0</v>
      </c>
      <c r="I46" s="10"/>
      <c r="J46" s="10"/>
      <c r="K46" s="10"/>
      <c r="L46" s="10"/>
    </row>
    <row r="47" spans="1:12" s="5" customFormat="1" ht="15" customHeight="1" x14ac:dyDescent="0.2">
      <c r="A47" s="38">
        <v>4.8</v>
      </c>
      <c r="B47" s="39" t="s">
        <v>61</v>
      </c>
      <c r="C47" s="40" t="s">
        <v>2</v>
      </c>
      <c r="D47" s="41">
        <v>3</v>
      </c>
      <c r="E47" s="95"/>
      <c r="F47" s="95"/>
      <c r="G47" s="42">
        <f t="shared" si="7"/>
        <v>0</v>
      </c>
      <c r="H47" s="42">
        <f t="shared" si="8"/>
        <v>0</v>
      </c>
      <c r="I47" s="10"/>
      <c r="J47" s="10"/>
      <c r="K47" s="10"/>
      <c r="L47" s="10"/>
    </row>
    <row r="48" spans="1:12" s="5" customFormat="1" ht="8.25" customHeight="1" x14ac:dyDescent="0.2">
      <c r="A48" s="141"/>
      <c r="B48" s="141"/>
      <c r="C48" s="141"/>
      <c r="D48" s="141"/>
      <c r="E48" s="141"/>
      <c r="F48" s="141"/>
      <c r="G48" s="141"/>
      <c r="H48" s="141"/>
      <c r="I48" s="10"/>
      <c r="J48" s="10"/>
      <c r="K48" s="10"/>
      <c r="L48" s="10"/>
    </row>
    <row r="49" spans="1:12" s="5" customFormat="1" ht="15" customHeight="1" x14ac:dyDescent="0.2">
      <c r="A49" s="31">
        <v>5</v>
      </c>
      <c r="B49" s="145" t="s">
        <v>24</v>
      </c>
      <c r="C49" s="145"/>
      <c r="D49" s="145"/>
      <c r="E49" s="145"/>
      <c r="F49" s="145"/>
      <c r="G49" s="145"/>
      <c r="H49" s="145"/>
      <c r="I49" s="10"/>
      <c r="J49" s="10"/>
      <c r="K49" s="10"/>
      <c r="L49" s="10"/>
    </row>
    <row r="50" spans="1:12" s="5" customFormat="1" ht="9" customHeight="1" x14ac:dyDescent="0.2">
      <c r="A50" s="66"/>
      <c r="B50" s="67"/>
      <c r="C50" s="68"/>
      <c r="D50" s="69"/>
      <c r="E50" s="105"/>
      <c r="F50" s="106"/>
      <c r="G50" s="42"/>
      <c r="H50" s="42"/>
      <c r="I50" s="13"/>
      <c r="J50" s="13"/>
      <c r="K50" s="13"/>
      <c r="L50" s="10"/>
    </row>
    <row r="51" spans="1:12" s="5" customFormat="1" ht="15" customHeight="1" x14ac:dyDescent="0.2">
      <c r="A51" s="38">
        <v>5.0999999999999996</v>
      </c>
      <c r="B51" s="39" t="s">
        <v>7</v>
      </c>
      <c r="C51" s="40" t="s">
        <v>4</v>
      </c>
      <c r="D51" s="41">
        <v>726.05</v>
      </c>
      <c r="E51" s="95"/>
      <c r="F51" s="95"/>
      <c r="G51" s="42">
        <f t="shared" si="7"/>
        <v>0</v>
      </c>
      <c r="H51" s="42">
        <f t="shared" si="8"/>
        <v>0</v>
      </c>
      <c r="I51" s="10"/>
      <c r="J51" s="10"/>
      <c r="K51" s="10"/>
      <c r="L51" s="10"/>
    </row>
    <row r="52" spans="1:12" s="5" customFormat="1" ht="15" customHeight="1" x14ac:dyDescent="0.2">
      <c r="A52" s="38">
        <v>5.2</v>
      </c>
      <c r="B52" s="39" t="s">
        <v>8</v>
      </c>
      <c r="C52" s="40" t="s">
        <v>4</v>
      </c>
      <c r="D52" s="41">
        <v>316.68</v>
      </c>
      <c r="E52" s="95"/>
      <c r="F52" s="95"/>
      <c r="G52" s="42">
        <f t="shared" si="7"/>
        <v>0</v>
      </c>
      <c r="H52" s="42">
        <f t="shared" si="8"/>
        <v>0</v>
      </c>
      <c r="I52" s="10"/>
      <c r="J52" s="10"/>
      <c r="K52" s="10"/>
      <c r="L52" s="10"/>
    </row>
    <row r="53" spans="1:12" s="5" customFormat="1" ht="9" customHeight="1" x14ac:dyDescent="0.2">
      <c r="A53" s="141"/>
      <c r="B53" s="141"/>
      <c r="C53" s="141"/>
      <c r="D53" s="141"/>
      <c r="E53" s="141"/>
      <c r="F53" s="141"/>
      <c r="G53" s="141"/>
      <c r="H53" s="141"/>
      <c r="I53" s="10"/>
      <c r="J53" s="10"/>
      <c r="K53" s="10"/>
      <c r="L53" s="10"/>
    </row>
    <row r="54" spans="1:12" ht="15" customHeight="1" x14ac:dyDescent="0.2">
      <c r="A54" s="31">
        <v>6</v>
      </c>
      <c r="B54" s="138" t="s">
        <v>16</v>
      </c>
      <c r="C54" s="139"/>
      <c r="D54" s="139"/>
      <c r="E54" s="139"/>
      <c r="F54" s="139"/>
      <c r="G54" s="139"/>
      <c r="H54" s="140"/>
      <c r="I54" s="10"/>
      <c r="J54" s="10"/>
      <c r="K54" s="10"/>
      <c r="L54" s="10"/>
    </row>
    <row r="55" spans="1:12" ht="12" customHeight="1" x14ac:dyDescent="0.2">
      <c r="A55" s="55"/>
      <c r="B55" s="70"/>
      <c r="C55" s="40"/>
      <c r="D55" s="71"/>
      <c r="E55" s="107"/>
      <c r="F55" s="108"/>
      <c r="G55" s="42"/>
      <c r="H55" s="42"/>
      <c r="I55" s="13"/>
      <c r="J55" s="13"/>
      <c r="K55" s="13"/>
      <c r="L55" s="10"/>
    </row>
    <row r="56" spans="1:12" ht="15" customHeight="1" x14ac:dyDescent="0.2">
      <c r="A56" s="38">
        <v>6.1</v>
      </c>
      <c r="B56" s="39" t="s">
        <v>63</v>
      </c>
      <c r="C56" s="40" t="s">
        <v>6</v>
      </c>
      <c r="D56" s="41">
        <v>103.36</v>
      </c>
      <c r="E56" s="95"/>
      <c r="F56" s="95"/>
      <c r="G56" s="42">
        <f t="shared" si="7"/>
        <v>0</v>
      </c>
      <c r="H56" s="42">
        <f t="shared" si="8"/>
        <v>0</v>
      </c>
      <c r="I56" s="10"/>
      <c r="J56" s="10"/>
      <c r="K56" s="10"/>
      <c r="L56" s="10"/>
    </row>
    <row r="57" spans="1:12" ht="27" customHeight="1" x14ac:dyDescent="0.2">
      <c r="A57" s="38">
        <v>6.2</v>
      </c>
      <c r="B57" s="51" t="s">
        <v>65</v>
      </c>
      <c r="C57" s="40" t="s">
        <v>2</v>
      </c>
      <c r="D57" s="41">
        <v>187</v>
      </c>
      <c r="E57" s="95"/>
      <c r="F57" s="95"/>
      <c r="G57" s="42">
        <f t="shared" si="7"/>
        <v>0</v>
      </c>
      <c r="H57" s="42">
        <f t="shared" si="8"/>
        <v>0</v>
      </c>
      <c r="I57" s="10"/>
      <c r="J57" s="10"/>
      <c r="K57" s="10"/>
      <c r="L57" s="10"/>
    </row>
    <row r="58" spans="1:12" ht="8.25" customHeight="1" x14ac:dyDescent="0.2">
      <c r="A58" s="147"/>
      <c r="B58" s="148"/>
      <c r="C58" s="148"/>
      <c r="D58" s="148"/>
      <c r="E58" s="148"/>
      <c r="F58" s="148"/>
      <c r="G58" s="148"/>
      <c r="H58" s="149"/>
      <c r="I58" s="10"/>
      <c r="J58" s="10"/>
      <c r="K58" s="10"/>
      <c r="L58" s="10"/>
    </row>
    <row r="59" spans="1:12" ht="15" customHeight="1" x14ac:dyDescent="0.2">
      <c r="A59" s="31">
        <v>7</v>
      </c>
      <c r="B59" s="145" t="s">
        <v>27</v>
      </c>
      <c r="C59" s="145"/>
      <c r="D59" s="145"/>
      <c r="E59" s="145"/>
      <c r="F59" s="145"/>
      <c r="G59" s="145"/>
      <c r="H59" s="145"/>
      <c r="I59" s="10"/>
      <c r="J59" s="10"/>
      <c r="K59" s="10"/>
      <c r="L59" s="10"/>
    </row>
    <row r="60" spans="1:12" ht="11.25" customHeight="1" x14ac:dyDescent="0.2">
      <c r="A60" s="62"/>
      <c r="B60" s="72"/>
      <c r="C60" s="68"/>
      <c r="D60" s="73"/>
      <c r="E60" s="109"/>
      <c r="F60" s="110"/>
      <c r="G60" s="42"/>
      <c r="H60" s="42"/>
      <c r="I60" s="13"/>
      <c r="J60" s="13"/>
      <c r="K60" s="13"/>
      <c r="L60" s="10"/>
    </row>
    <row r="61" spans="1:12" ht="23.25" customHeight="1" x14ac:dyDescent="0.2">
      <c r="A61" s="38">
        <v>7.1</v>
      </c>
      <c r="B61" s="51" t="s">
        <v>66</v>
      </c>
      <c r="C61" s="40" t="s">
        <v>5</v>
      </c>
      <c r="D61" s="41">
        <v>3835.91</v>
      </c>
      <c r="E61" s="95"/>
      <c r="F61" s="95"/>
      <c r="G61" s="42">
        <f t="shared" ref="G61:G121" si="9">+ROUND(E61*80%,0)</f>
        <v>0</v>
      </c>
      <c r="H61" s="42">
        <f t="shared" ref="H61:H121" si="10">+ROUND(E61*110%,0)</f>
        <v>0</v>
      </c>
      <c r="I61" s="13"/>
      <c r="J61" s="13"/>
      <c r="K61" s="13"/>
      <c r="L61" s="10"/>
    </row>
    <row r="62" spans="1:12" ht="22.5" customHeight="1" x14ac:dyDescent="0.2">
      <c r="A62" s="38">
        <v>7.2</v>
      </c>
      <c r="B62" s="51" t="s">
        <v>67</v>
      </c>
      <c r="C62" s="40" t="s">
        <v>5</v>
      </c>
      <c r="D62" s="41">
        <v>1427.45</v>
      </c>
      <c r="E62" s="95"/>
      <c r="F62" s="95"/>
      <c r="G62" s="42">
        <f t="shared" si="9"/>
        <v>0</v>
      </c>
      <c r="H62" s="42">
        <f t="shared" si="10"/>
        <v>0</v>
      </c>
      <c r="I62" s="10"/>
      <c r="J62" s="10"/>
      <c r="K62" s="10"/>
      <c r="L62" s="10"/>
    </row>
    <row r="63" spans="1:12" ht="25.5" customHeight="1" x14ac:dyDescent="0.2">
      <c r="A63" s="38">
        <v>7.3</v>
      </c>
      <c r="B63" s="51" t="s">
        <v>68</v>
      </c>
      <c r="C63" s="40" t="s">
        <v>5</v>
      </c>
      <c r="D63" s="41">
        <v>41.36</v>
      </c>
      <c r="E63" s="95"/>
      <c r="F63" s="95"/>
      <c r="G63" s="42">
        <f t="shared" si="9"/>
        <v>0</v>
      </c>
      <c r="H63" s="42">
        <f t="shared" si="10"/>
        <v>0</v>
      </c>
      <c r="I63" s="10"/>
      <c r="J63" s="10"/>
      <c r="K63" s="10"/>
      <c r="L63" s="10"/>
    </row>
    <row r="64" spans="1:12" ht="9.75" customHeight="1" x14ac:dyDescent="0.2">
      <c r="A64" s="147"/>
      <c r="B64" s="148"/>
      <c r="C64" s="148"/>
      <c r="D64" s="148"/>
      <c r="E64" s="148"/>
      <c r="F64" s="148"/>
      <c r="G64" s="148"/>
      <c r="H64" s="149"/>
      <c r="I64" s="10"/>
      <c r="J64" s="10"/>
      <c r="K64" s="10"/>
      <c r="L64" s="10"/>
    </row>
    <row r="65" spans="1:12" ht="15" customHeight="1" x14ac:dyDescent="0.2">
      <c r="A65" s="31">
        <v>8</v>
      </c>
      <c r="B65" s="138" t="s">
        <v>28</v>
      </c>
      <c r="C65" s="139"/>
      <c r="D65" s="139"/>
      <c r="E65" s="139"/>
      <c r="F65" s="139"/>
      <c r="G65" s="139"/>
      <c r="H65" s="140"/>
      <c r="I65" s="13"/>
      <c r="J65" s="13"/>
      <c r="K65" s="13"/>
      <c r="L65" s="10"/>
    </row>
    <row r="66" spans="1:12" ht="8.25" customHeight="1" x14ac:dyDescent="0.2">
      <c r="A66" s="75"/>
      <c r="B66" s="70"/>
      <c r="C66" s="40"/>
      <c r="D66" s="71"/>
      <c r="E66" s="107"/>
      <c r="F66" s="108"/>
      <c r="G66" s="42"/>
      <c r="H66" s="42"/>
      <c r="I66" s="13"/>
      <c r="J66" s="13"/>
      <c r="K66" s="13"/>
      <c r="L66" s="10"/>
    </row>
    <row r="67" spans="1:12" ht="15" customHeight="1" x14ac:dyDescent="0.2">
      <c r="A67" s="38">
        <v>8.1</v>
      </c>
      <c r="B67" s="74" t="s">
        <v>92</v>
      </c>
      <c r="C67" s="40" t="s">
        <v>2</v>
      </c>
      <c r="D67" s="41">
        <v>187</v>
      </c>
      <c r="E67" s="95"/>
      <c r="F67" s="95"/>
      <c r="G67" s="42">
        <f t="shared" si="9"/>
        <v>0</v>
      </c>
      <c r="H67" s="42">
        <f t="shared" si="10"/>
        <v>0</v>
      </c>
      <c r="I67" s="10"/>
      <c r="J67" s="10"/>
      <c r="K67" s="10"/>
      <c r="L67" s="10"/>
    </row>
    <row r="68" spans="1:12" ht="10.5" customHeight="1" x14ac:dyDescent="0.2">
      <c r="A68" s="150"/>
      <c r="B68" s="150"/>
      <c r="C68" s="150"/>
      <c r="D68" s="150"/>
      <c r="E68" s="150"/>
      <c r="F68" s="150"/>
      <c r="G68" s="150"/>
      <c r="H68" s="150"/>
      <c r="I68" s="10"/>
      <c r="J68" s="10"/>
      <c r="K68" s="10"/>
      <c r="L68" s="10"/>
    </row>
    <row r="69" spans="1:12" ht="15" customHeight="1" x14ac:dyDescent="0.2">
      <c r="A69" s="31">
        <v>9</v>
      </c>
      <c r="B69" s="138" t="s">
        <v>23</v>
      </c>
      <c r="C69" s="139"/>
      <c r="D69" s="139"/>
      <c r="E69" s="139"/>
      <c r="F69" s="139"/>
      <c r="G69" s="139"/>
      <c r="H69" s="140"/>
      <c r="I69" s="10"/>
      <c r="J69" s="10"/>
      <c r="K69" s="10"/>
      <c r="L69" s="10"/>
    </row>
    <row r="70" spans="1:12" ht="10.5" customHeight="1" x14ac:dyDescent="0.2">
      <c r="A70" s="62"/>
      <c r="B70" s="72"/>
      <c r="C70" s="68"/>
      <c r="D70" s="73"/>
      <c r="E70" s="109"/>
      <c r="F70" s="110"/>
      <c r="G70" s="42"/>
      <c r="H70" s="42"/>
      <c r="I70" s="13"/>
      <c r="J70" s="13"/>
      <c r="K70" s="13"/>
      <c r="L70" s="10"/>
    </row>
    <row r="71" spans="1:12" ht="33" customHeight="1" x14ac:dyDescent="0.2">
      <c r="A71" s="38">
        <v>9.1</v>
      </c>
      <c r="B71" s="51" t="s">
        <v>69</v>
      </c>
      <c r="C71" s="40" t="s">
        <v>2</v>
      </c>
      <c r="D71" s="41">
        <v>7</v>
      </c>
      <c r="E71" s="95"/>
      <c r="F71" s="95"/>
      <c r="G71" s="42">
        <f t="shared" si="9"/>
        <v>0</v>
      </c>
      <c r="H71" s="42">
        <f t="shared" si="10"/>
        <v>0</v>
      </c>
      <c r="I71" s="13"/>
      <c r="J71" s="13"/>
      <c r="K71" s="13"/>
      <c r="L71" s="10"/>
    </row>
    <row r="72" spans="1:12" ht="25.5" customHeight="1" x14ac:dyDescent="0.2">
      <c r="A72" s="38">
        <v>9.1999999999999993</v>
      </c>
      <c r="B72" s="51" t="s">
        <v>70</v>
      </c>
      <c r="C72" s="40" t="s">
        <v>6</v>
      </c>
      <c r="D72" s="41">
        <v>538.91</v>
      </c>
      <c r="E72" s="95"/>
      <c r="F72" s="95"/>
      <c r="G72" s="42">
        <f t="shared" si="9"/>
        <v>0</v>
      </c>
      <c r="H72" s="42">
        <f t="shared" si="10"/>
        <v>0</v>
      </c>
      <c r="I72" s="10"/>
      <c r="J72" s="10"/>
      <c r="K72" s="10"/>
      <c r="L72" s="10"/>
    </row>
    <row r="73" spans="1:12" ht="26.25" customHeight="1" x14ac:dyDescent="0.2">
      <c r="A73" s="38">
        <v>9.3000000000000007</v>
      </c>
      <c r="B73" s="51" t="s">
        <v>71</v>
      </c>
      <c r="C73" s="40" t="s">
        <v>6</v>
      </c>
      <c r="D73" s="41">
        <v>891.17</v>
      </c>
      <c r="E73" s="95"/>
      <c r="F73" s="95"/>
      <c r="G73" s="42">
        <f t="shared" si="9"/>
        <v>0</v>
      </c>
      <c r="H73" s="42">
        <f t="shared" si="10"/>
        <v>0</v>
      </c>
      <c r="I73" s="10"/>
      <c r="J73" s="10"/>
      <c r="K73" s="10"/>
      <c r="L73" s="10"/>
    </row>
    <row r="74" spans="1:12" ht="22.5" customHeight="1" x14ac:dyDescent="0.2">
      <c r="A74" s="38">
        <v>9.4</v>
      </c>
      <c r="B74" s="51" t="s">
        <v>72</v>
      </c>
      <c r="C74" s="40" t="s">
        <v>3</v>
      </c>
      <c r="D74" s="41">
        <v>214.51</v>
      </c>
      <c r="E74" s="95"/>
      <c r="F74" s="95"/>
      <c r="G74" s="42">
        <f t="shared" si="9"/>
        <v>0</v>
      </c>
      <c r="H74" s="42">
        <f t="shared" si="10"/>
        <v>0</v>
      </c>
      <c r="I74" s="10"/>
      <c r="J74" s="10"/>
      <c r="K74" s="10"/>
      <c r="L74" s="10"/>
    </row>
    <row r="75" spans="1:12" ht="24" customHeight="1" x14ac:dyDescent="0.2">
      <c r="A75" s="38">
        <v>9.5</v>
      </c>
      <c r="B75" s="51" t="s">
        <v>73</v>
      </c>
      <c r="C75" s="40" t="s">
        <v>6</v>
      </c>
      <c r="D75" s="41">
        <v>561</v>
      </c>
      <c r="E75" s="95"/>
      <c r="F75" s="95"/>
      <c r="G75" s="42">
        <f t="shared" si="9"/>
        <v>0</v>
      </c>
      <c r="H75" s="42">
        <f t="shared" si="10"/>
        <v>0</v>
      </c>
      <c r="I75" s="10"/>
      <c r="J75" s="10"/>
      <c r="K75" s="10"/>
      <c r="L75" s="10"/>
    </row>
    <row r="76" spans="1:12" ht="23.25" customHeight="1" x14ac:dyDescent="0.2">
      <c r="A76" s="38">
        <v>9.6</v>
      </c>
      <c r="B76" s="51" t="s">
        <v>74</v>
      </c>
      <c r="C76" s="40" t="s">
        <v>5</v>
      </c>
      <c r="D76" s="41">
        <v>280.5</v>
      </c>
      <c r="E76" s="95"/>
      <c r="F76" s="95"/>
      <c r="G76" s="42">
        <f t="shared" si="9"/>
        <v>0</v>
      </c>
      <c r="H76" s="42">
        <f t="shared" si="10"/>
        <v>0</v>
      </c>
      <c r="I76" s="10"/>
      <c r="J76" s="10"/>
      <c r="K76" s="10"/>
      <c r="L76" s="10"/>
    </row>
    <row r="77" spans="1:12" ht="12" customHeight="1" x14ac:dyDescent="0.2">
      <c r="A77" s="141"/>
      <c r="B77" s="141"/>
      <c r="C77" s="141"/>
      <c r="D77" s="141"/>
      <c r="E77" s="141"/>
      <c r="F77" s="141"/>
      <c r="G77" s="141"/>
      <c r="H77" s="141"/>
      <c r="I77" s="12"/>
      <c r="J77" s="12"/>
      <c r="K77" s="12"/>
      <c r="L77" s="14"/>
    </row>
    <row r="78" spans="1:12" ht="20.25" customHeight="1" x14ac:dyDescent="0.2">
      <c r="A78" s="142" t="s">
        <v>78</v>
      </c>
      <c r="B78" s="142"/>
      <c r="C78" s="142"/>
      <c r="D78" s="142"/>
      <c r="E78" s="142"/>
      <c r="F78" s="142"/>
      <c r="G78" s="142"/>
      <c r="H78" s="142"/>
      <c r="I78" s="12"/>
      <c r="J78" s="12"/>
      <c r="K78" s="12"/>
      <c r="L78" s="14"/>
    </row>
    <row r="79" spans="1:12" ht="29.25" customHeight="1" x14ac:dyDescent="0.2">
      <c r="A79" s="76" t="s">
        <v>0</v>
      </c>
      <c r="B79" s="76" t="s">
        <v>1</v>
      </c>
      <c r="C79" s="77" t="s">
        <v>38</v>
      </c>
      <c r="D79" s="78" t="s">
        <v>39</v>
      </c>
      <c r="E79" s="79" t="s">
        <v>40</v>
      </c>
      <c r="F79" s="30" t="s">
        <v>41</v>
      </c>
      <c r="G79" s="30" t="s">
        <v>97</v>
      </c>
      <c r="H79" s="30" t="s">
        <v>97</v>
      </c>
      <c r="I79" s="12"/>
      <c r="J79" s="12"/>
      <c r="K79" s="12"/>
      <c r="L79" s="14"/>
    </row>
    <row r="80" spans="1:12" ht="16.5" customHeight="1" x14ac:dyDescent="0.2">
      <c r="A80" s="31">
        <v>1</v>
      </c>
      <c r="B80" s="138" t="s">
        <v>22</v>
      </c>
      <c r="C80" s="139"/>
      <c r="D80" s="139"/>
      <c r="E80" s="139"/>
      <c r="F80" s="139"/>
      <c r="G80" s="139"/>
      <c r="H80" s="140"/>
      <c r="I80" s="12"/>
      <c r="J80" s="12"/>
      <c r="K80" s="12"/>
      <c r="L80" s="14"/>
    </row>
    <row r="81" spans="1:12" ht="12" customHeight="1" x14ac:dyDescent="0.2">
      <c r="A81" s="32"/>
      <c r="B81" s="33"/>
      <c r="C81" s="34"/>
      <c r="D81" s="35"/>
      <c r="E81" s="93"/>
      <c r="F81" s="114"/>
      <c r="G81" s="42"/>
      <c r="H81" s="42"/>
      <c r="I81" s="12"/>
      <c r="J81" s="12"/>
      <c r="K81" s="12"/>
      <c r="L81" s="14"/>
    </row>
    <row r="82" spans="1:12" ht="12" customHeight="1" x14ac:dyDescent="0.2">
      <c r="A82" s="38">
        <v>1.1000000000000001</v>
      </c>
      <c r="B82" s="39" t="s">
        <v>42</v>
      </c>
      <c r="C82" s="40" t="s">
        <v>5</v>
      </c>
      <c r="D82" s="41">
        <v>1043.4299999999998</v>
      </c>
      <c r="E82" s="95"/>
      <c r="F82" s="95"/>
      <c r="G82" s="42">
        <f t="shared" si="9"/>
        <v>0</v>
      </c>
      <c r="H82" s="42">
        <f t="shared" si="10"/>
        <v>0</v>
      </c>
      <c r="I82" s="12"/>
      <c r="J82" s="12"/>
      <c r="K82" s="12"/>
      <c r="L82" s="14"/>
    </row>
    <row r="83" spans="1:12" ht="14.25" customHeight="1" x14ac:dyDescent="0.2">
      <c r="A83" s="38">
        <v>1.2</v>
      </c>
      <c r="B83" s="39" t="s">
        <v>20</v>
      </c>
      <c r="C83" s="40" t="s">
        <v>6</v>
      </c>
      <c r="D83" s="41">
        <v>424.49</v>
      </c>
      <c r="E83" s="95"/>
      <c r="F83" s="95"/>
      <c r="G83" s="42">
        <f t="shared" si="9"/>
        <v>0</v>
      </c>
      <c r="H83" s="42">
        <f t="shared" si="10"/>
        <v>0</v>
      </c>
      <c r="I83" s="12"/>
      <c r="J83" s="12"/>
      <c r="K83" s="12"/>
      <c r="L83" s="14"/>
    </row>
    <row r="84" spans="1:12" ht="28.5" customHeight="1" x14ac:dyDescent="0.2">
      <c r="A84" s="38">
        <v>1.3</v>
      </c>
      <c r="B84" s="53" t="s">
        <v>79</v>
      </c>
      <c r="C84" s="40" t="s">
        <v>6</v>
      </c>
      <c r="D84" s="41">
        <v>76.8</v>
      </c>
      <c r="E84" s="95"/>
      <c r="F84" s="95"/>
      <c r="G84" s="42">
        <f t="shared" si="9"/>
        <v>0</v>
      </c>
      <c r="H84" s="42">
        <f t="shared" si="10"/>
        <v>0</v>
      </c>
      <c r="I84" s="12"/>
      <c r="J84" s="12"/>
      <c r="K84" s="12"/>
      <c r="L84" s="14"/>
    </row>
    <row r="85" spans="1:12" ht="14.25" customHeight="1" x14ac:dyDescent="0.2">
      <c r="A85" s="38">
        <v>1.4</v>
      </c>
      <c r="B85" s="39" t="s">
        <v>43</v>
      </c>
      <c r="C85" s="40" t="s">
        <v>6</v>
      </c>
      <c r="D85" s="41">
        <v>433.02</v>
      </c>
      <c r="E85" s="95"/>
      <c r="F85" s="95"/>
      <c r="G85" s="42">
        <f t="shared" si="9"/>
        <v>0</v>
      </c>
      <c r="H85" s="42">
        <f t="shared" si="10"/>
        <v>0</v>
      </c>
      <c r="I85" s="12"/>
      <c r="J85" s="12"/>
      <c r="K85" s="12"/>
      <c r="L85" s="14"/>
    </row>
    <row r="86" spans="1:12" ht="12.75" customHeight="1" x14ac:dyDescent="0.2">
      <c r="A86" s="40">
        <v>1.1000000000000001</v>
      </c>
      <c r="B86" s="39" t="s">
        <v>48</v>
      </c>
      <c r="C86" s="40" t="s">
        <v>5</v>
      </c>
      <c r="D86" s="41">
        <v>200</v>
      </c>
      <c r="E86" s="95"/>
      <c r="F86" s="95"/>
      <c r="G86" s="42">
        <f t="shared" si="9"/>
        <v>0</v>
      </c>
      <c r="H86" s="42">
        <f t="shared" si="10"/>
        <v>0</v>
      </c>
      <c r="I86" s="12"/>
      <c r="J86" s="12"/>
      <c r="K86" s="12"/>
      <c r="L86" s="14"/>
    </row>
    <row r="87" spans="1:12" ht="15" customHeight="1" x14ac:dyDescent="0.2">
      <c r="A87" s="40">
        <v>1.1100000000000001</v>
      </c>
      <c r="B87" s="39" t="s">
        <v>18</v>
      </c>
      <c r="C87" s="40" t="s">
        <v>5</v>
      </c>
      <c r="D87" s="41">
        <v>300</v>
      </c>
      <c r="E87" s="95"/>
      <c r="F87" s="95"/>
      <c r="G87" s="42">
        <f t="shared" si="9"/>
        <v>0</v>
      </c>
      <c r="H87" s="42">
        <f t="shared" si="10"/>
        <v>0</v>
      </c>
      <c r="I87" s="12"/>
      <c r="J87" s="12"/>
      <c r="K87" s="12"/>
      <c r="L87" s="14"/>
    </row>
    <row r="88" spans="1:12" ht="12" customHeight="1" x14ac:dyDescent="0.2">
      <c r="A88" s="141"/>
      <c r="B88" s="141"/>
      <c r="C88" s="141"/>
      <c r="D88" s="141"/>
      <c r="E88" s="141"/>
      <c r="F88" s="141"/>
      <c r="G88" s="141"/>
      <c r="H88" s="141"/>
      <c r="I88" s="12"/>
      <c r="J88" s="12"/>
      <c r="K88" s="12"/>
      <c r="L88" s="14"/>
    </row>
    <row r="89" spans="1:12" ht="14.25" customHeight="1" x14ac:dyDescent="0.2">
      <c r="A89" s="31">
        <v>2</v>
      </c>
      <c r="B89" s="138" t="s">
        <v>10</v>
      </c>
      <c r="C89" s="139"/>
      <c r="D89" s="139"/>
      <c r="E89" s="139"/>
      <c r="F89" s="139"/>
      <c r="G89" s="139"/>
      <c r="H89" s="140"/>
      <c r="I89" s="12"/>
      <c r="J89" s="12"/>
      <c r="K89" s="12"/>
      <c r="L89" s="14"/>
    </row>
    <row r="90" spans="1:12" ht="12" customHeight="1" x14ac:dyDescent="0.2">
      <c r="A90" s="62"/>
      <c r="B90" s="72"/>
      <c r="C90" s="68"/>
      <c r="D90" s="80"/>
      <c r="E90" s="105"/>
      <c r="F90" s="106"/>
      <c r="G90" s="42"/>
      <c r="H90" s="42"/>
      <c r="I90" s="12"/>
      <c r="J90" s="12"/>
      <c r="K90" s="12"/>
      <c r="L90" s="14"/>
    </row>
    <row r="91" spans="1:12" ht="18" customHeight="1" x14ac:dyDescent="0.25">
      <c r="A91" s="81"/>
      <c r="B91" s="70" t="s">
        <v>49</v>
      </c>
      <c r="C91" s="49"/>
      <c r="D91" s="50"/>
      <c r="E91" s="99"/>
      <c r="F91" s="100"/>
      <c r="G91" s="42"/>
      <c r="H91" s="42"/>
      <c r="I91" s="12"/>
      <c r="J91" s="12"/>
      <c r="K91" s="12"/>
      <c r="L91" s="14"/>
    </row>
    <row r="92" spans="1:12" ht="27" customHeight="1" x14ac:dyDescent="0.25">
      <c r="A92" s="38">
        <v>2.1</v>
      </c>
      <c r="B92" s="82" t="s">
        <v>80</v>
      </c>
      <c r="C92" s="40" t="s">
        <v>3</v>
      </c>
      <c r="D92" s="41">
        <v>1787.36</v>
      </c>
      <c r="E92" s="95"/>
      <c r="F92" s="95"/>
      <c r="G92" s="42">
        <f t="shared" si="9"/>
        <v>0</v>
      </c>
      <c r="H92" s="42">
        <f t="shared" si="10"/>
        <v>0</v>
      </c>
      <c r="I92" s="12"/>
      <c r="J92" s="12"/>
      <c r="K92" s="12"/>
      <c r="L92" s="14"/>
    </row>
    <row r="93" spans="1:12" ht="25.5" customHeight="1" x14ac:dyDescent="0.2">
      <c r="A93" s="38">
        <v>2.2000000000000002</v>
      </c>
      <c r="B93" s="51" t="s">
        <v>81</v>
      </c>
      <c r="C93" s="40" t="s">
        <v>3</v>
      </c>
      <c r="D93" s="41">
        <v>229.29</v>
      </c>
      <c r="E93" s="95"/>
      <c r="F93" s="95"/>
      <c r="G93" s="42">
        <f t="shared" si="9"/>
        <v>0</v>
      </c>
      <c r="H93" s="42">
        <f t="shared" si="10"/>
        <v>0</v>
      </c>
      <c r="I93" s="12"/>
      <c r="J93" s="12"/>
      <c r="K93" s="12"/>
      <c r="L93" s="14"/>
    </row>
    <row r="94" spans="1:12" ht="16.5" customHeight="1" x14ac:dyDescent="0.25">
      <c r="A94" s="83"/>
      <c r="B94" s="70" t="s">
        <v>50</v>
      </c>
      <c r="C94" s="40"/>
      <c r="D94" s="52"/>
      <c r="E94" s="95"/>
      <c r="F94" s="95"/>
      <c r="G94" s="42"/>
      <c r="H94" s="42"/>
      <c r="I94" s="12"/>
      <c r="J94" s="12"/>
      <c r="K94" s="12"/>
      <c r="L94" s="14"/>
    </row>
    <row r="95" spans="1:12" ht="27" customHeight="1" x14ac:dyDescent="0.25">
      <c r="A95" s="83">
        <v>2.2999999999999998</v>
      </c>
      <c r="B95" s="51" t="s">
        <v>57</v>
      </c>
      <c r="C95" s="40" t="s">
        <v>3</v>
      </c>
      <c r="D95" s="41">
        <v>744.73</v>
      </c>
      <c r="E95" s="95"/>
      <c r="F95" s="95"/>
      <c r="G95" s="42">
        <f t="shared" si="9"/>
        <v>0</v>
      </c>
      <c r="H95" s="42">
        <f t="shared" si="10"/>
        <v>0</v>
      </c>
      <c r="I95" s="12"/>
      <c r="J95" s="12"/>
      <c r="K95" s="12"/>
      <c r="L95" s="14"/>
    </row>
    <row r="96" spans="1:12" ht="29.25" customHeight="1" x14ac:dyDescent="0.25">
      <c r="A96" s="83">
        <v>2.4</v>
      </c>
      <c r="B96" s="51" t="s">
        <v>56</v>
      </c>
      <c r="C96" s="40" t="s">
        <v>3</v>
      </c>
      <c r="D96" s="41">
        <v>95.54</v>
      </c>
      <c r="E96" s="95"/>
      <c r="F96" s="95"/>
      <c r="G96" s="42">
        <f t="shared" si="9"/>
        <v>0</v>
      </c>
      <c r="H96" s="42">
        <f t="shared" si="10"/>
        <v>0</v>
      </c>
      <c r="I96" s="12"/>
      <c r="J96" s="12"/>
      <c r="K96" s="12"/>
      <c r="L96" s="14"/>
    </row>
    <row r="97" spans="1:12" ht="17.25" customHeight="1" x14ac:dyDescent="0.25">
      <c r="A97" s="83"/>
      <c r="B97" s="70" t="s">
        <v>53</v>
      </c>
      <c r="C97" s="40"/>
      <c r="D97" s="41"/>
      <c r="E97" s="95"/>
      <c r="F97" s="95"/>
      <c r="G97" s="42"/>
      <c r="H97" s="42"/>
      <c r="I97" s="12"/>
      <c r="J97" s="12"/>
      <c r="K97" s="12"/>
      <c r="L97" s="14"/>
    </row>
    <row r="98" spans="1:12" ht="15" customHeight="1" x14ac:dyDescent="0.25">
      <c r="A98" s="83">
        <v>2.5</v>
      </c>
      <c r="B98" s="39" t="s">
        <v>54</v>
      </c>
      <c r="C98" s="40" t="s">
        <v>3</v>
      </c>
      <c r="D98" s="41">
        <v>504.16</v>
      </c>
      <c r="E98" s="95"/>
      <c r="F98" s="95"/>
      <c r="G98" s="42">
        <f t="shared" si="9"/>
        <v>0</v>
      </c>
      <c r="H98" s="42">
        <f t="shared" si="10"/>
        <v>0</v>
      </c>
      <c r="I98" s="12"/>
      <c r="J98" s="12"/>
      <c r="K98" s="12"/>
      <c r="L98" s="14"/>
    </row>
    <row r="99" spans="1:12" ht="15.75" customHeight="1" x14ac:dyDescent="0.25">
      <c r="A99" s="83"/>
      <c r="B99" s="70" t="s">
        <v>25</v>
      </c>
      <c r="C99" s="40"/>
      <c r="D99" s="52"/>
      <c r="E99" s="95"/>
      <c r="F99" s="95"/>
      <c r="G99" s="42"/>
      <c r="H99" s="42"/>
      <c r="I99" s="12"/>
      <c r="J99" s="12"/>
      <c r="K99" s="12"/>
      <c r="L99" s="14"/>
    </row>
    <row r="100" spans="1:12" ht="29.25" customHeight="1" x14ac:dyDescent="0.25">
      <c r="A100" s="83">
        <v>2.6</v>
      </c>
      <c r="B100" s="51" t="s">
        <v>105</v>
      </c>
      <c r="C100" s="40" t="s">
        <v>3</v>
      </c>
      <c r="D100" s="41">
        <v>1907.38</v>
      </c>
      <c r="E100" s="95"/>
      <c r="F100" s="95"/>
      <c r="G100" s="42">
        <f t="shared" si="9"/>
        <v>0</v>
      </c>
      <c r="H100" s="42">
        <f t="shared" si="10"/>
        <v>0</v>
      </c>
      <c r="I100" s="12"/>
      <c r="J100" s="12"/>
      <c r="K100" s="12"/>
      <c r="L100" s="14"/>
    </row>
    <row r="101" spans="1:12" ht="15.75" customHeight="1" x14ac:dyDescent="0.25">
      <c r="A101" s="83">
        <v>2.7</v>
      </c>
      <c r="B101" s="39" t="s">
        <v>19</v>
      </c>
      <c r="C101" s="40" t="s">
        <v>3</v>
      </c>
      <c r="D101" s="41">
        <v>169.19</v>
      </c>
      <c r="E101" s="95"/>
      <c r="F101" s="95"/>
      <c r="G101" s="42">
        <f t="shared" si="9"/>
        <v>0</v>
      </c>
      <c r="H101" s="42">
        <f t="shared" si="10"/>
        <v>0</v>
      </c>
      <c r="I101" s="12"/>
      <c r="J101" s="12"/>
      <c r="K101" s="12"/>
      <c r="L101" s="14"/>
    </row>
    <row r="102" spans="1:12" ht="16.5" customHeight="1" x14ac:dyDescent="0.25">
      <c r="A102" s="83"/>
      <c r="B102" s="70" t="s">
        <v>26</v>
      </c>
      <c r="C102" s="40"/>
      <c r="D102" s="52"/>
      <c r="E102" s="95"/>
      <c r="F102" s="95"/>
      <c r="G102" s="42"/>
      <c r="H102" s="42"/>
      <c r="I102" s="12"/>
      <c r="J102" s="12"/>
      <c r="K102" s="12"/>
      <c r="L102" s="14"/>
    </row>
    <row r="103" spans="1:12" ht="14.25" customHeight="1" x14ac:dyDescent="0.25">
      <c r="A103" s="83">
        <v>2.8</v>
      </c>
      <c r="B103" s="39" t="s">
        <v>11</v>
      </c>
      <c r="C103" s="40" t="s">
        <v>3</v>
      </c>
      <c r="D103" s="41">
        <v>1892.77</v>
      </c>
      <c r="E103" s="95"/>
      <c r="F103" s="95"/>
      <c r="G103" s="42">
        <f t="shared" si="9"/>
        <v>0</v>
      </c>
      <c r="H103" s="42">
        <f t="shared" si="10"/>
        <v>0</v>
      </c>
      <c r="I103" s="12"/>
      <c r="J103" s="12"/>
      <c r="K103" s="12"/>
      <c r="L103" s="14"/>
    </row>
    <row r="104" spans="1:12" ht="12" customHeight="1" x14ac:dyDescent="0.2">
      <c r="A104" s="143"/>
      <c r="B104" s="144"/>
      <c r="C104" s="144"/>
      <c r="D104" s="144"/>
      <c r="E104" s="144"/>
      <c r="F104" s="144"/>
      <c r="G104" s="144"/>
      <c r="H104" s="146"/>
      <c r="I104" s="12"/>
      <c r="J104" s="12"/>
      <c r="K104" s="12"/>
      <c r="L104" s="14"/>
    </row>
    <row r="105" spans="1:12" ht="12" customHeight="1" x14ac:dyDescent="0.2">
      <c r="A105" s="31">
        <v>3</v>
      </c>
      <c r="B105" s="138" t="s">
        <v>9</v>
      </c>
      <c r="C105" s="139"/>
      <c r="D105" s="139"/>
      <c r="E105" s="139"/>
      <c r="F105" s="139"/>
      <c r="G105" s="139"/>
      <c r="H105" s="140"/>
      <c r="I105" s="12"/>
      <c r="J105" s="12"/>
      <c r="K105" s="12"/>
      <c r="L105" s="14"/>
    </row>
    <row r="106" spans="1:12" ht="12" customHeight="1" x14ac:dyDescent="0.25">
      <c r="A106" s="81"/>
      <c r="B106" s="84"/>
      <c r="C106" s="49"/>
      <c r="D106" s="85"/>
      <c r="E106" s="112"/>
      <c r="F106" s="113"/>
      <c r="G106" s="42"/>
      <c r="H106" s="42"/>
      <c r="I106" s="12"/>
      <c r="J106" s="12"/>
      <c r="K106" s="12"/>
      <c r="L106" s="14"/>
    </row>
    <row r="107" spans="1:12" ht="14.25" customHeight="1" x14ac:dyDescent="0.2">
      <c r="A107" s="38">
        <v>3.1</v>
      </c>
      <c r="B107" s="60" t="s">
        <v>21</v>
      </c>
      <c r="C107" s="40" t="s">
        <v>3</v>
      </c>
      <c r="D107" s="41">
        <v>13.5</v>
      </c>
      <c r="E107" s="95"/>
      <c r="F107" s="95"/>
      <c r="G107" s="42">
        <f t="shared" si="9"/>
        <v>0</v>
      </c>
      <c r="H107" s="42">
        <f t="shared" si="10"/>
        <v>0</v>
      </c>
      <c r="I107" s="12"/>
      <c r="J107" s="12"/>
      <c r="K107" s="12"/>
      <c r="L107" s="14"/>
    </row>
    <row r="108" spans="1:12" ht="12" customHeight="1" x14ac:dyDescent="0.2">
      <c r="A108" s="141"/>
      <c r="B108" s="141"/>
      <c r="C108" s="141"/>
      <c r="D108" s="141"/>
      <c r="E108" s="141"/>
      <c r="F108" s="141"/>
      <c r="G108" s="141"/>
      <c r="H108" s="141"/>
      <c r="I108" s="12"/>
      <c r="J108" s="12"/>
      <c r="K108" s="12"/>
      <c r="L108" s="14"/>
    </row>
    <row r="109" spans="1:12" ht="18" customHeight="1" x14ac:dyDescent="0.2">
      <c r="A109" s="31">
        <v>4</v>
      </c>
      <c r="B109" s="145" t="s">
        <v>12</v>
      </c>
      <c r="C109" s="145"/>
      <c r="D109" s="145"/>
      <c r="E109" s="145"/>
      <c r="F109" s="145"/>
      <c r="G109" s="145"/>
      <c r="H109" s="145"/>
      <c r="I109" s="12"/>
      <c r="J109" s="12"/>
      <c r="K109" s="12"/>
      <c r="L109" s="14"/>
    </row>
    <row r="110" spans="1:12" ht="12" customHeight="1" x14ac:dyDescent="0.25">
      <c r="A110" s="81"/>
      <c r="B110" s="84"/>
      <c r="C110" s="49"/>
      <c r="D110" s="85"/>
      <c r="E110" s="112"/>
      <c r="F110" s="113"/>
      <c r="G110" s="42"/>
      <c r="H110" s="42"/>
      <c r="I110" s="12"/>
      <c r="J110" s="12"/>
      <c r="K110" s="12"/>
      <c r="L110" s="14"/>
    </row>
    <row r="111" spans="1:12" ht="27" customHeight="1" x14ac:dyDescent="0.2">
      <c r="A111" s="38">
        <v>4.0999999999999996</v>
      </c>
      <c r="B111" s="53" t="s">
        <v>58</v>
      </c>
      <c r="C111" s="40" t="s">
        <v>3</v>
      </c>
      <c r="D111" s="41">
        <v>48.17</v>
      </c>
      <c r="E111" s="95"/>
      <c r="F111" s="95"/>
      <c r="G111" s="42">
        <f t="shared" si="9"/>
        <v>0</v>
      </c>
      <c r="H111" s="42">
        <f t="shared" si="10"/>
        <v>0</v>
      </c>
      <c r="I111" s="12"/>
      <c r="J111" s="12"/>
      <c r="K111" s="12"/>
      <c r="L111" s="14"/>
    </row>
    <row r="112" spans="1:12" ht="14.25" customHeight="1" x14ac:dyDescent="0.2">
      <c r="A112" s="38">
        <v>4.2</v>
      </c>
      <c r="B112" s="39" t="s">
        <v>17</v>
      </c>
      <c r="C112" s="40" t="s">
        <v>2</v>
      </c>
      <c r="D112" s="41">
        <v>16</v>
      </c>
      <c r="E112" s="95"/>
      <c r="F112" s="95"/>
      <c r="G112" s="42">
        <f t="shared" si="9"/>
        <v>0</v>
      </c>
      <c r="H112" s="42">
        <f t="shared" si="10"/>
        <v>0</v>
      </c>
      <c r="I112" s="12"/>
      <c r="J112" s="12"/>
      <c r="K112" s="12"/>
      <c r="L112" s="14"/>
    </row>
    <row r="113" spans="1:12" ht="15" customHeight="1" x14ac:dyDescent="0.2">
      <c r="A113" s="38">
        <v>4.3</v>
      </c>
      <c r="B113" s="39" t="s">
        <v>13</v>
      </c>
      <c r="C113" s="40" t="s">
        <v>2</v>
      </c>
      <c r="D113" s="41">
        <v>3</v>
      </c>
      <c r="E113" s="95"/>
      <c r="F113" s="95"/>
      <c r="G113" s="42">
        <f t="shared" si="9"/>
        <v>0</v>
      </c>
      <c r="H113" s="42">
        <f t="shared" si="10"/>
        <v>0</v>
      </c>
      <c r="I113" s="12"/>
      <c r="J113" s="12"/>
      <c r="K113" s="12"/>
      <c r="L113" s="14"/>
    </row>
    <row r="114" spans="1:12" ht="16.5" customHeight="1" x14ac:dyDescent="0.2">
      <c r="A114" s="38">
        <v>4.4000000000000004</v>
      </c>
      <c r="B114" s="39" t="s">
        <v>14</v>
      </c>
      <c r="C114" s="40" t="s">
        <v>2</v>
      </c>
      <c r="D114" s="41">
        <v>6</v>
      </c>
      <c r="E114" s="95"/>
      <c r="F114" s="95"/>
      <c r="G114" s="42">
        <f t="shared" si="9"/>
        <v>0</v>
      </c>
      <c r="H114" s="42">
        <f t="shared" si="10"/>
        <v>0</v>
      </c>
      <c r="I114" s="12"/>
      <c r="J114" s="12"/>
      <c r="K114" s="12"/>
      <c r="L114" s="14"/>
    </row>
    <row r="115" spans="1:12" ht="17.25" customHeight="1" x14ac:dyDescent="0.2">
      <c r="A115" s="38">
        <v>4.5</v>
      </c>
      <c r="B115" s="39" t="s">
        <v>15</v>
      </c>
      <c r="C115" s="40" t="s">
        <v>2</v>
      </c>
      <c r="D115" s="41">
        <v>6</v>
      </c>
      <c r="E115" s="95"/>
      <c r="F115" s="95"/>
      <c r="G115" s="42">
        <f t="shared" si="9"/>
        <v>0</v>
      </c>
      <c r="H115" s="42">
        <f t="shared" si="10"/>
        <v>0</v>
      </c>
      <c r="I115" s="12"/>
      <c r="J115" s="12"/>
      <c r="K115" s="12"/>
      <c r="L115" s="14"/>
    </row>
    <row r="116" spans="1:12" ht="15" customHeight="1" x14ac:dyDescent="0.2">
      <c r="A116" s="38">
        <v>4.7</v>
      </c>
      <c r="B116" s="39" t="s">
        <v>36</v>
      </c>
      <c r="C116" s="40" t="s">
        <v>2</v>
      </c>
      <c r="D116" s="41">
        <v>3</v>
      </c>
      <c r="E116" s="95"/>
      <c r="F116" s="95"/>
      <c r="G116" s="42">
        <f t="shared" si="9"/>
        <v>0</v>
      </c>
      <c r="H116" s="42">
        <f t="shared" si="10"/>
        <v>0</v>
      </c>
      <c r="I116" s="12"/>
      <c r="J116" s="12"/>
      <c r="K116" s="12"/>
      <c r="L116" s="14"/>
    </row>
    <row r="117" spans="1:12" ht="12" customHeight="1" x14ac:dyDescent="0.2">
      <c r="A117" s="141"/>
      <c r="B117" s="141"/>
      <c r="C117" s="141"/>
      <c r="D117" s="141"/>
      <c r="E117" s="141"/>
      <c r="F117" s="141"/>
      <c r="G117" s="141"/>
      <c r="H117" s="141"/>
      <c r="I117" s="12"/>
      <c r="J117" s="12"/>
      <c r="K117" s="12"/>
      <c r="L117" s="14"/>
    </row>
    <row r="118" spans="1:12" ht="15" customHeight="1" x14ac:dyDescent="0.2">
      <c r="A118" s="31">
        <v>5</v>
      </c>
      <c r="B118" s="145" t="s">
        <v>24</v>
      </c>
      <c r="C118" s="145"/>
      <c r="D118" s="145"/>
      <c r="E118" s="145"/>
      <c r="F118" s="145"/>
      <c r="G118" s="145"/>
      <c r="H118" s="145"/>
      <c r="I118" s="12"/>
      <c r="J118" s="12"/>
      <c r="K118" s="12"/>
      <c r="L118" s="14"/>
    </row>
    <row r="119" spans="1:12" ht="12" customHeight="1" x14ac:dyDescent="0.25">
      <c r="A119" s="83"/>
      <c r="B119" s="86"/>
      <c r="C119" s="49"/>
      <c r="D119" s="87"/>
      <c r="E119" s="99"/>
      <c r="F119" s="100"/>
      <c r="G119" s="42"/>
      <c r="H119" s="42"/>
      <c r="I119" s="12"/>
      <c r="J119" s="12"/>
      <c r="K119" s="12"/>
      <c r="L119" s="14"/>
    </row>
    <row r="120" spans="1:12" ht="13.5" customHeight="1" x14ac:dyDescent="0.25">
      <c r="A120" s="38">
        <v>5.0999999999999996</v>
      </c>
      <c r="B120" s="39" t="s">
        <v>7</v>
      </c>
      <c r="C120" s="49" t="s">
        <v>4</v>
      </c>
      <c r="D120" s="87">
        <v>981.43</v>
      </c>
      <c r="E120" s="111"/>
      <c r="F120" s="111"/>
      <c r="G120" s="42">
        <f t="shared" si="9"/>
        <v>0</v>
      </c>
      <c r="H120" s="42">
        <f t="shared" si="10"/>
        <v>0</v>
      </c>
      <c r="I120" s="12"/>
      <c r="J120" s="12"/>
      <c r="K120" s="12"/>
      <c r="L120" s="14"/>
    </row>
    <row r="121" spans="1:12" ht="14.25" customHeight="1" x14ac:dyDescent="0.25">
      <c r="A121" s="38">
        <v>5.2</v>
      </c>
      <c r="B121" s="39" t="s">
        <v>8</v>
      </c>
      <c r="C121" s="49" t="s">
        <v>4</v>
      </c>
      <c r="D121" s="87">
        <v>374.64</v>
      </c>
      <c r="E121" s="111"/>
      <c r="F121" s="111"/>
      <c r="G121" s="42">
        <f t="shared" si="9"/>
        <v>0</v>
      </c>
      <c r="H121" s="42">
        <f t="shared" si="10"/>
        <v>0</v>
      </c>
      <c r="I121" s="12"/>
      <c r="J121" s="12"/>
      <c r="K121" s="12"/>
      <c r="L121" s="14"/>
    </row>
    <row r="122" spans="1:12" ht="12" customHeight="1" x14ac:dyDescent="0.2">
      <c r="A122" s="141"/>
      <c r="B122" s="141"/>
      <c r="C122" s="141"/>
      <c r="D122" s="141"/>
      <c r="E122" s="141"/>
      <c r="F122" s="141"/>
      <c r="G122" s="141"/>
      <c r="H122" s="141"/>
      <c r="I122" s="12"/>
      <c r="J122" s="12"/>
      <c r="K122" s="12"/>
      <c r="L122" s="14"/>
    </row>
    <row r="123" spans="1:12" ht="12" customHeight="1" x14ac:dyDescent="0.2">
      <c r="A123" s="31">
        <v>6</v>
      </c>
      <c r="B123" s="145" t="s">
        <v>16</v>
      </c>
      <c r="C123" s="145"/>
      <c r="D123" s="145"/>
      <c r="E123" s="145"/>
      <c r="F123" s="145"/>
      <c r="G123" s="145"/>
      <c r="H123" s="145"/>
      <c r="I123" s="12"/>
      <c r="J123" s="12"/>
      <c r="K123" s="12"/>
      <c r="L123" s="14"/>
    </row>
    <row r="124" spans="1:12" ht="12" customHeight="1" x14ac:dyDescent="0.2">
      <c r="A124" s="62"/>
      <c r="B124" s="72"/>
      <c r="C124" s="68"/>
      <c r="D124" s="73"/>
      <c r="E124" s="109"/>
      <c r="F124" s="110"/>
      <c r="G124" s="42"/>
      <c r="H124" s="42"/>
      <c r="I124" s="12"/>
      <c r="J124" s="12"/>
      <c r="K124" s="12"/>
      <c r="L124" s="14"/>
    </row>
    <row r="125" spans="1:12" ht="12" customHeight="1" x14ac:dyDescent="0.25">
      <c r="A125" s="83">
        <v>6.1</v>
      </c>
      <c r="B125" s="86" t="s">
        <v>63</v>
      </c>
      <c r="C125" s="49" t="s">
        <v>6</v>
      </c>
      <c r="D125" s="87">
        <v>211.11</v>
      </c>
      <c r="E125" s="111"/>
      <c r="F125" s="111"/>
      <c r="G125" s="42">
        <f t="shared" ref="G125:G162" si="11">+ROUND(E125*80%,0)</f>
        <v>0</v>
      </c>
      <c r="H125" s="42">
        <f t="shared" ref="H125:H162" si="12">+ROUND(E125*110%,0)</f>
        <v>0</v>
      </c>
      <c r="I125" s="12"/>
      <c r="J125" s="12"/>
      <c r="K125" s="12"/>
      <c r="L125" s="14"/>
    </row>
    <row r="126" spans="1:12" ht="12" customHeight="1" x14ac:dyDescent="0.2">
      <c r="A126" s="141"/>
      <c r="B126" s="141"/>
      <c r="C126" s="141"/>
      <c r="D126" s="141"/>
      <c r="E126" s="141"/>
      <c r="F126" s="141"/>
      <c r="G126" s="141"/>
      <c r="H126" s="141"/>
      <c r="I126" s="12"/>
      <c r="J126" s="12"/>
      <c r="K126" s="12"/>
      <c r="L126" s="14"/>
    </row>
    <row r="127" spans="1:12" ht="12" customHeight="1" x14ac:dyDescent="0.2">
      <c r="A127" s="31">
        <v>7</v>
      </c>
      <c r="B127" s="145" t="s">
        <v>27</v>
      </c>
      <c r="C127" s="145"/>
      <c r="D127" s="145"/>
      <c r="E127" s="145"/>
      <c r="F127" s="145"/>
      <c r="G127" s="145"/>
      <c r="H127" s="145"/>
      <c r="I127" s="12"/>
      <c r="J127" s="12"/>
      <c r="K127" s="12"/>
      <c r="L127" s="14"/>
    </row>
    <row r="128" spans="1:12" ht="12" customHeight="1" x14ac:dyDescent="0.25">
      <c r="A128" s="81"/>
      <c r="B128" s="84"/>
      <c r="C128" s="49"/>
      <c r="D128" s="85"/>
      <c r="E128" s="112"/>
      <c r="F128" s="113"/>
      <c r="G128" s="42"/>
      <c r="H128" s="42"/>
      <c r="I128" s="12"/>
      <c r="J128" s="12"/>
      <c r="K128" s="12"/>
      <c r="L128" s="14"/>
    </row>
    <row r="129" spans="1:12" ht="20.25" customHeight="1" x14ac:dyDescent="0.2">
      <c r="A129" s="38">
        <v>7.3</v>
      </c>
      <c r="B129" s="92" t="s">
        <v>82</v>
      </c>
      <c r="C129" s="40" t="s">
        <v>5</v>
      </c>
      <c r="D129" s="41">
        <v>66.84</v>
      </c>
      <c r="E129" s="95"/>
      <c r="F129" s="95"/>
      <c r="G129" s="42">
        <f t="shared" si="11"/>
        <v>0</v>
      </c>
      <c r="H129" s="42">
        <f t="shared" si="12"/>
        <v>0</v>
      </c>
      <c r="I129" s="12"/>
      <c r="J129" s="12"/>
      <c r="K129" s="12"/>
      <c r="L129" s="14"/>
    </row>
    <row r="130" spans="1:12" ht="22.5" customHeight="1" x14ac:dyDescent="0.2">
      <c r="A130" s="38">
        <v>7.4</v>
      </c>
      <c r="B130" s="92" t="s">
        <v>83</v>
      </c>
      <c r="C130" s="40" t="s">
        <v>5</v>
      </c>
      <c r="D130" s="41">
        <v>708.37</v>
      </c>
      <c r="E130" s="95"/>
      <c r="F130" s="95"/>
      <c r="G130" s="42">
        <f t="shared" si="11"/>
        <v>0</v>
      </c>
      <c r="H130" s="42">
        <f t="shared" si="12"/>
        <v>0</v>
      </c>
      <c r="I130" s="12"/>
      <c r="J130" s="12"/>
      <c r="K130" s="12"/>
      <c r="L130" s="14"/>
    </row>
    <row r="131" spans="1:12" ht="22.5" customHeight="1" x14ac:dyDescent="0.2">
      <c r="A131" s="38">
        <v>7.5</v>
      </c>
      <c r="B131" s="92" t="s">
        <v>84</v>
      </c>
      <c r="C131" s="40" t="s">
        <v>5</v>
      </c>
      <c r="D131" s="41">
        <v>76.66</v>
      </c>
      <c r="E131" s="95"/>
      <c r="F131" s="95"/>
      <c r="G131" s="42">
        <f t="shared" si="11"/>
        <v>0</v>
      </c>
      <c r="H131" s="42">
        <f t="shared" si="12"/>
        <v>0</v>
      </c>
      <c r="I131" s="12"/>
      <c r="J131" s="12"/>
      <c r="K131" s="12"/>
      <c r="L131" s="14"/>
    </row>
    <row r="132" spans="1:12" ht="22.5" customHeight="1" x14ac:dyDescent="0.2">
      <c r="A132" s="38">
        <v>7.6</v>
      </c>
      <c r="B132" s="92" t="s">
        <v>85</v>
      </c>
      <c r="C132" s="40" t="s">
        <v>5</v>
      </c>
      <c r="D132" s="41">
        <v>118.76</v>
      </c>
      <c r="E132" s="95"/>
      <c r="F132" s="95"/>
      <c r="G132" s="42">
        <f t="shared" si="11"/>
        <v>0</v>
      </c>
      <c r="H132" s="42">
        <f t="shared" si="12"/>
        <v>0</v>
      </c>
      <c r="I132" s="12"/>
      <c r="J132" s="12"/>
      <c r="K132" s="12"/>
      <c r="L132" s="14"/>
    </row>
    <row r="133" spans="1:12" ht="22.5" customHeight="1" x14ac:dyDescent="0.2">
      <c r="A133" s="38">
        <v>7.6</v>
      </c>
      <c r="B133" s="92" t="s">
        <v>86</v>
      </c>
      <c r="C133" s="40" t="s">
        <v>5</v>
      </c>
      <c r="D133" s="41">
        <v>72.8</v>
      </c>
      <c r="E133" s="95"/>
      <c r="F133" s="95"/>
      <c r="G133" s="42">
        <f t="shared" si="11"/>
        <v>0</v>
      </c>
      <c r="H133" s="42">
        <f t="shared" si="12"/>
        <v>0</v>
      </c>
      <c r="I133" s="12"/>
      <c r="J133" s="12"/>
      <c r="K133" s="12"/>
      <c r="L133" s="14"/>
    </row>
    <row r="134" spans="1:12" ht="12" customHeight="1" x14ac:dyDescent="0.2">
      <c r="A134" s="141"/>
      <c r="B134" s="141"/>
      <c r="C134" s="141"/>
      <c r="D134" s="141"/>
      <c r="E134" s="141"/>
      <c r="F134" s="141"/>
      <c r="G134" s="141"/>
      <c r="H134" s="141"/>
      <c r="I134" s="12"/>
      <c r="J134" s="12"/>
      <c r="K134" s="12"/>
      <c r="L134" s="14"/>
    </row>
    <row r="135" spans="1:12" ht="15.75" customHeight="1" x14ac:dyDescent="0.2">
      <c r="A135" s="61">
        <v>9</v>
      </c>
      <c r="B135" s="145" t="s">
        <v>23</v>
      </c>
      <c r="C135" s="145"/>
      <c r="D135" s="145"/>
      <c r="E135" s="145"/>
      <c r="F135" s="145"/>
      <c r="G135" s="145"/>
      <c r="H135" s="145"/>
      <c r="I135" s="12"/>
      <c r="J135" s="12"/>
      <c r="K135" s="12"/>
      <c r="L135" s="14"/>
    </row>
    <row r="136" spans="1:12" ht="12" customHeight="1" x14ac:dyDescent="0.2">
      <c r="A136" s="62"/>
      <c r="B136" s="72"/>
      <c r="C136" s="68"/>
      <c r="D136" s="73"/>
      <c r="E136" s="109"/>
      <c r="F136" s="110"/>
      <c r="G136" s="42"/>
      <c r="H136" s="42"/>
      <c r="I136" s="12"/>
      <c r="J136" s="12"/>
      <c r="K136" s="12"/>
      <c r="L136" s="14"/>
    </row>
    <row r="137" spans="1:12" ht="24" customHeight="1" x14ac:dyDescent="0.25">
      <c r="A137" s="38">
        <v>9.1999999999999993</v>
      </c>
      <c r="B137" s="92" t="s">
        <v>87</v>
      </c>
      <c r="C137" s="40" t="s">
        <v>6</v>
      </c>
      <c r="D137" s="41">
        <v>76.8</v>
      </c>
      <c r="E137" s="111"/>
      <c r="F137" s="95"/>
      <c r="G137" s="42">
        <f t="shared" si="11"/>
        <v>0</v>
      </c>
      <c r="H137" s="42">
        <f t="shared" si="12"/>
        <v>0</v>
      </c>
      <c r="I137" s="12"/>
      <c r="J137" s="12"/>
      <c r="K137" s="12"/>
      <c r="L137" s="14"/>
    </row>
    <row r="138" spans="1:12" ht="22.5" customHeight="1" x14ac:dyDescent="0.2">
      <c r="A138" s="38">
        <v>9.3000000000000007</v>
      </c>
      <c r="B138" s="92" t="s">
        <v>71</v>
      </c>
      <c r="C138" s="40" t="s">
        <v>6</v>
      </c>
      <c r="D138" s="41">
        <v>433.02</v>
      </c>
      <c r="E138" s="95"/>
      <c r="F138" s="95"/>
      <c r="G138" s="42">
        <f t="shared" si="11"/>
        <v>0</v>
      </c>
      <c r="H138" s="42">
        <f t="shared" si="12"/>
        <v>0</v>
      </c>
      <c r="I138" s="12"/>
      <c r="J138" s="12"/>
      <c r="K138" s="12"/>
      <c r="L138" s="14"/>
    </row>
    <row r="139" spans="1:12" ht="26.25" customHeight="1" x14ac:dyDescent="0.2">
      <c r="A139" s="38">
        <v>9.4</v>
      </c>
      <c r="B139" s="92" t="s">
        <v>72</v>
      </c>
      <c r="C139" s="40" t="s">
        <v>3</v>
      </c>
      <c r="D139" s="41">
        <v>76.47</v>
      </c>
      <c r="E139" s="95"/>
      <c r="F139" s="95"/>
      <c r="G139" s="42">
        <f t="shared" si="11"/>
        <v>0</v>
      </c>
      <c r="H139" s="42">
        <f t="shared" si="12"/>
        <v>0</v>
      </c>
      <c r="I139" s="12"/>
      <c r="J139" s="12"/>
      <c r="K139" s="12"/>
      <c r="L139" s="14"/>
    </row>
    <row r="140" spans="1:12" ht="12" customHeight="1" x14ac:dyDescent="0.2">
      <c r="A140" s="141"/>
      <c r="B140" s="141"/>
      <c r="C140" s="141"/>
      <c r="D140" s="141"/>
      <c r="E140" s="141"/>
      <c r="F140" s="141"/>
      <c r="G140" s="141"/>
      <c r="H140" s="141"/>
      <c r="I140" s="12"/>
      <c r="J140" s="12"/>
      <c r="K140" s="12"/>
      <c r="L140" s="14"/>
    </row>
    <row r="141" spans="1:12" ht="15.75" customHeight="1" x14ac:dyDescent="0.2">
      <c r="A141" s="125" t="s">
        <v>88</v>
      </c>
      <c r="B141" s="125"/>
      <c r="C141" s="125"/>
      <c r="D141" s="125"/>
      <c r="E141" s="125"/>
      <c r="F141" s="115"/>
      <c r="G141" s="151"/>
      <c r="H141" s="152"/>
      <c r="I141" s="12"/>
      <c r="J141" s="12"/>
      <c r="K141" s="12"/>
      <c r="L141" s="14"/>
    </row>
    <row r="142" spans="1:12" ht="14.25" customHeight="1" x14ac:dyDescent="0.2">
      <c r="A142" s="155" t="s">
        <v>98</v>
      </c>
      <c r="B142" s="155"/>
      <c r="C142" s="155"/>
      <c r="D142" s="155"/>
      <c r="E142" s="155"/>
      <c r="F142" s="116"/>
      <c r="G142" s="153"/>
      <c r="H142" s="154"/>
      <c r="I142" s="12"/>
      <c r="J142" s="12"/>
      <c r="K142" s="12"/>
      <c r="L142" s="14"/>
    </row>
    <row r="143" spans="1:12" ht="14.25" customHeight="1" x14ac:dyDescent="0.2">
      <c r="A143" s="135" t="s">
        <v>99</v>
      </c>
      <c r="B143" s="136"/>
      <c r="C143" s="136"/>
      <c r="D143" s="136"/>
      <c r="E143" s="137"/>
      <c r="F143" s="116"/>
      <c r="G143" s="153"/>
      <c r="H143" s="154"/>
      <c r="I143" s="12"/>
      <c r="J143" s="12"/>
      <c r="K143" s="12"/>
      <c r="L143" s="14"/>
    </row>
    <row r="144" spans="1:12" ht="14.25" customHeight="1" x14ac:dyDescent="0.2">
      <c r="A144" s="135" t="s">
        <v>100</v>
      </c>
      <c r="B144" s="136"/>
      <c r="C144" s="136"/>
      <c r="D144" s="136"/>
      <c r="E144" s="137"/>
      <c r="F144" s="116"/>
      <c r="G144" s="153"/>
      <c r="H144" s="154"/>
      <c r="I144" s="12"/>
      <c r="J144" s="12"/>
      <c r="K144" s="12"/>
      <c r="L144" s="14"/>
    </row>
    <row r="145" spans="1:12" ht="16.5" customHeight="1" x14ac:dyDescent="0.2">
      <c r="A145" s="155" t="s">
        <v>89</v>
      </c>
      <c r="B145" s="155"/>
      <c r="C145" s="155"/>
      <c r="D145" s="155"/>
      <c r="E145" s="155"/>
      <c r="F145" s="116"/>
      <c r="G145" s="153"/>
      <c r="H145" s="154"/>
      <c r="I145" s="12"/>
      <c r="J145" s="12"/>
      <c r="K145" s="12"/>
      <c r="L145" s="14"/>
    </row>
    <row r="146" spans="1:12" ht="15.75" customHeight="1" x14ac:dyDescent="0.2">
      <c r="A146" s="156" t="s">
        <v>102</v>
      </c>
      <c r="B146" s="156"/>
      <c r="C146" s="156"/>
      <c r="D146" s="156"/>
      <c r="E146" s="156"/>
      <c r="F146" s="117"/>
      <c r="G146" s="153"/>
      <c r="H146" s="154"/>
      <c r="I146" s="12"/>
      <c r="J146" s="12"/>
      <c r="K146" s="12"/>
      <c r="L146" s="14"/>
    </row>
    <row r="147" spans="1:12" ht="12" customHeight="1" x14ac:dyDescent="0.2">
      <c r="A147" s="141"/>
      <c r="B147" s="141"/>
      <c r="C147" s="141"/>
      <c r="D147" s="141"/>
      <c r="E147" s="141"/>
      <c r="F147" s="141"/>
      <c r="G147" s="141"/>
      <c r="H147" s="141"/>
      <c r="I147" s="12"/>
      <c r="J147" s="12"/>
      <c r="K147" s="12"/>
      <c r="L147" s="14"/>
    </row>
    <row r="148" spans="1:12" ht="19.5" customHeight="1" x14ac:dyDescent="0.2">
      <c r="A148" s="142" t="s">
        <v>90</v>
      </c>
      <c r="B148" s="142"/>
      <c r="C148" s="142"/>
      <c r="D148" s="142"/>
      <c r="E148" s="142"/>
      <c r="F148" s="142"/>
      <c r="G148" s="142"/>
      <c r="H148" s="142"/>
      <c r="I148" s="12"/>
      <c r="J148" s="12"/>
      <c r="K148" s="12"/>
      <c r="L148" s="14"/>
    </row>
    <row r="149" spans="1:12" ht="14.25" customHeight="1" x14ac:dyDescent="0.2">
      <c r="A149" s="142" t="s">
        <v>62</v>
      </c>
      <c r="B149" s="142"/>
      <c r="C149" s="142"/>
      <c r="D149" s="142"/>
      <c r="E149" s="142"/>
      <c r="F149" s="142"/>
      <c r="G149" s="142"/>
      <c r="H149" s="142"/>
      <c r="I149" s="12"/>
      <c r="J149" s="12"/>
      <c r="K149" s="12"/>
      <c r="L149" s="14"/>
    </row>
    <row r="150" spans="1:12" ht="28.5" customHeight="1" x14ac:dyDescent="0.2">
      <c r="A150" s="88" t="s">
        <v>0</v>
      </c>
      <c r="B150" s="88" t="s">
        <v>1</v>
      </c>
      <c r="C150" s="20" t="s">
        <v>38</v>
      </c>
      <c r="D150" s="21" t="s">
        <v>39</v>
      </c>
      <c r="E150" s="22" t="s">
        <v>40</v>
      </c>
      <c r="F150" s="23" t="s">
        <v>41</v>
      </c>
      <c r="G150" s="30" t="s">
        <v>97</v>
      </c>
      <c r="H150" s="30" t="s">
        <v>97</v>
      </c>
      <c r="I150" s="12"/>
      <c r="J150" s="12"/>
      <c r="K150" s="12"/>
      <c r="L150" s="14"/>
    </row>
    <row r="151" spans="1:12" ht="24" customHeight="1" x14ac:dyDescent="0.2">
      <c r="A151" s="38">
        <v>10.1</v>
      </c>
      <c r="B151" s="89" t="s">
        <v>91</v>
      </c>
      <c r="C151" s="40" t="s">
        <v>2</v>
      </c>
      <c r="D151" s="41">
        <v>187</v>
      </c>
      <c r="E151" s="95"/>
      <c r="F151" s="95"/>
      <c r="G151" s="42">
        <f t="shared" si="11"/>
        <v>0</v>
      </c>
      <c r="H151" s="42">
        <f t="shared" si="12"/>
        <v>0</v>
      </c>
    </row>
    <row r="152" spans="1:12" ht="22.5" customHeight="1" x14ac:dyDescent="0.2">
      <c r="A152" s="38">
        <v>10.199999999999999</v>
      </c>
      <c r="B152" s="89" t="s">
        <v>29</v>
      </c>
      <c r="C152" s="40" t="s">
        <v>5</v>
      </c>
      <c r="D152" s="41">
        <v>4957.91</v>
      </c>
      <c r="E152" s="95"/>
      <c r="F152" s="95"/>
      <c r="G152" s="42">
        <f t="shared" si="11"/>
        <v>0</v>
      </c>
      <c r="H152" s="42">
        <f t="shared" si="12"/>
        <v>0</v>
      </c>
    </row>
    <row r="153" spans="1:12" ht="22.5" customHeight="1" x14ac:dyDescent="0.2">
      <c r="A153" s="38">
        <v>10.3</v>
      </c>
      <c r="B153" s="89" t="s">
        <v>30</v>
      </c>
      <c r="C153" s="40" t="s">
        <v>5</v>
      </c>
      <c r="D153" s="41">
        <v>1427.45</v>
      </c>
      <c r="E153" s="95"/>
      <c r="F153" s="95"/>
      <c r="G153" s="42">
        <f t="shared" si="11"/>
        <v>0</v>
      </c>
      <c r="H153" s="42">
        <f t="shared" si="12"/>
        <v>0</v>
      </c>
    </row>
    <row r="154" spans="1:12" ht="26.25" customHeight="1" x14ac:dyDescent="0.2">
      <c r="A154" s="38">
        <v>10.4</v>
      </c>
      <c r="B154" s="89" t="s">
        <v>31</v>
      </c>
      <c r="C154" s="40" t="s">
        <v>5</v>
      </c>
      <c r="D154" s="41">
        <v>41.36</v>
      </c>
      <c r="E154" s="95"/>
      <c r="F154" s="95"/>
      <c r="G154" s="42">
        <f t="shared" si="11"/>
        <v>0</v>
      </c>
      <c r="H154" s="42">
        <f t="shared" si="12"/>
        <v>0</v>
      </c>
    </row>
    <row r="155" spans="1:12" ht="15" customHeight="1" x14ac:dyDescent="0.2">
      <c r="A155" s="150"/>
      <c r="B155" s="150"/>
      <c r="C155" s="150"/>
      <c r="D155" s="150"/>
      <c r="E155" s="150"/>
      <c r="F155" s="150"/>
      <c r="G155" s="150"/>
      <c r="H155" s="150"/>
    </row>
    <row r="156" spans="1:12" ht="15" customHeight="1" x14ac:dyDescent="0.2">
      <c r="A156" s="142" t="s">
        <v>78</v>
      </c>
      <c r="B156" s="142"/>
      <c r="C156" s="142"/>
      <c r="D156" s="142"/>
      <c r="E156" s="142"/>
      <c r="F156" s="142"/>
      <c r="G156" s="142"/>
      <c r="H156" s="142"/>
    </row>
    <row r="157" spans="1:12" ht="33" customHeight="1" x14ac:dyDescent="0.2">
      <c r="A157" s="76" t="s">
        <v>0</v>
      </c>
      <c r="B157" s="76" t="s">
        <v>1</v>
      </c>
      <c r="C157" s="77" t="s">
        <v>38</v>
      </c>
      <c r="D157" s="78" t="s">
        <v>39</v>
      </c>
      <c r="E157" s="79" t="s">
        <v>40</v>
      </c>
      <c r="F157" s="30" t="s">
        <v>41</v>
      </c>
      <c r="G157" s="30" t="s">
        <v>97</v>
      </c>
      <c r="H157" s="30" t="s">
        <v>97</v>
      </c>
    </row>
    <row r="158" spans="1:12" ht="24" customHeight="1" x14ac:dyDescent="0.2">
      <c r="A158" s="38">
        <v>10.5</v>
      </c>
      <c r="B158" s="89" t="s">
        <v>93</v>
      </c>
      <c r="C158" s="40" t="s">
        <v>5</v>
      </c>
      <c r="D158" s="41">
        <v>66.84</v>
      </c>
      <c r="E158" s="95"/>
      <c r="F158" s="95"/>
      <c r="G158" s="42">
        <f t="shared" si="11"/>
        <v>0</v>
      </c>
      <c r="H158" s="42">
        <f t="shared" si="12"/>
        <v>0</v>
      </c>
    </row>
    <row r="159" spans="1:12" ht="24.75" customHeight="1" x14ac:dyDescent="0.2">
      <c r="A159" s="38">
        <v>10.5</v>
      </c>
      <c r="B159" s="89" t="s">
        <v>32</v>
      </c>
      <c r="C159" s="40" t="s">
        <v>5</v>
      </c>
      <c r="D159" s="41">
        <v>708.37</v>
      </c>
      <c r="E159" s="95"/>
      <c r="F159" s="95"/>
      <c r="G159" s="42">
        <f t="shared" si="11"/>
        <v>0</v>
      </c>
      <c r="H159" s="42">
        <f t="shared" si="12"/>
        <v>0</v>
      </c>
    </row>
    <row r="160" spans="1:12" ht="23.25" customHeight="1" x14ac:dyDescent="0.2">
      <c r="A160" s="38">
        <v>10.6</v>
      </c>
      <c r="B160" s="89" t="s">
        <v>33</v>
      </c>
      <c r="C160" s="40" t="s">
        <v>5</v>
      </c>
      <c r="D160" s="41">
        <v>76.66</v>
      </c>
      <c r="E160" s="95"/>
      <c r="F160" s="95"/>
      <c r="G160" s="42">
        <f t="shared" si="11"/>
        <v>0</v>
      </c>
      <c r="H160" s="42">
        <f t="shared" si="12"/>
        <v>0</v>
      </c>
    </row>
    <row r="161" spans="1:8" ht="25.5" customHeight="1" x14ac:dyDescent="0.2">
      <c r="A161" s="38">
        <v>10.7</v>
      </c>
      <c r="B161" s="89" t="s">
        <v>94</v>
      </c>
      <c r="C161" s="40" t="s">
        <v>5</v>
      </c>
      <c r="D161" s="41">
        <v>118.76</v>
      </c>
      <c r="E161" s="95"/>
      <c r="F161" s="95"/>
      <c r="G161" s="42">
        <f t="shared" si="11"/>
        <v>0</v>
      </c>
      <c r="H161" s="42">
        <f t="shared" si="12"/>
        <v>0</v>
      </c>
    </row>
    <row r="162" spans="1:8" ht="23.25" customHeight="1" x14ac:dyDescent="0.2">
      <c r="A162" s="38">
        <v>10.8</v>
      </c>
      <c r="B162" s="89" t="s">
        <v>34</v>
      </c>
      <c r="C162" s="40" t="s">
        <v>5</v>
      </c>
      <c r="D162" s="41">
        <v>72.8</v>
      </c>
      <c r="E162" s="95"/>
      <c r="F162" s="95"/>
      <c r="G162" s="42">
        <f t="shared" si="11"/>
        <v>0</v>
      </c>
      <c r="H162" s="42">
        <f t="shared" si="12"/>
        <v>0</v>
      </c>
    </row>
    <row r="163" spans="1:8" ht="12" customHeight="1" x14ac:dyDescent="0.2">
      <c r="A163" s="165"/>
      <c r="B163" s="165"/>
      <c r="C163" s="165"/>
      <c r="D163" s="165"/>
      <c r="E163" s="165"/>
      <c r="F163" s="165"/>
      <c r="G163" s="165"/>
      <c r="H163" s="165"/>
    </row>
    <row r="164" spans="1:8" ht="20.100000000000001" customHeight="1" x14ac:dyDescent="0.2">
      <c r="A164" s="132" t="s">
        <v>95</v>
      </c>
      <c r="B164" s="133"/>
      <c r="C164" s="133"/>
      <c r="D164" s="133"/>
      <c r="E164" s="134"/>
      <c r="F164" s="118"/>
      <c r="G164" s="166"/>
      <c r="H164" s="166"/>
    </row>
    <row r="165" spans="1:8" ht="20.100000000000001" customHeight="1" x14ac:dyDescent="0.2">
      <c r="A165" s="135" t="s">
        <v>96</v>
      </c>
      <c r="B165" s="136"/>
      <c r="C165" s="136"/>
      <c r="D165" s="136"/>
      <c r="E165" s="137"/>
      <c r="F165" s="119"/>
      <c r="G165" s="166"/>
      <c r="H165" s="166"/>
    </row>
    <row r="166" spans="1:8" ht="20.100000000000001" customHeight="1" x14ac:dyDescent="0.2">
      <c r="A166" s="125" t="s">
        <v>103</v>
      </c>
      <c r="B166" s="125"/>
      <c r="C166" s="125"/>
      <c r="D166" s="125"/>
      <c r="E166" s="125"/>
      <c r="F166" s="120"/>
      <c r="G166" s="166"/>
      <c r="H166" s="166"/>
    </row>
    <row r="167" spans="1:8" ht="13.5" customHeight="1" x14ac:dyDescent="0.2">
      <c r="A167" s="126"/>
      <c r="B167" s="127"/>
      <c r="C167" s="127"/>
      <c r="D167" s="127"/>
      <c r="E167" s="128"/>
      <c r="F167" s="121"/>
      <c r="G167" s="166"/>
      <c r="H167" s="166"/>
    </row>
    <row r="168" spans="1:8" ht="20.100000000000001" customHeight="1" x14ac:dyDescent="0.2">
      <c r="A168" s="129" t="s">
        <v>104</v>
      </c>
      <c r="B168" s="130"/>
      <c r="C168" s="130"/>
      <c r="D168" s="130"/>
      <c r="E168" s="131"/>
      <c r="F168" s="122"/>
      <c r="G168" s="166"/>
      <c r="H168" s="166"/>
    </row>
    <row r="169" spans="1:8" ht="14.25" customHeight="1" x14ac:dyDescent="0.2">
      <c r="F169" s="19"/>
    </row>
  </sheetData>
  <sheetProtection algorithmName="SHA-512" hashValue="Q3mKP9diIe40iGYLVrQR1iLgYkh4GzOqPL6FeuFlGj8hRqOED3C7ydWpfN3YH3JdvkRCWouA8sngD251xw18Vw==" saltValue="7ZfkNxY7nQqSDWemq4DrUA==" spinCount="100000" sheet="1" objects="1" scenarios="1"/>
  <mergeCells count="58">
    <mergeCell ref="A163:H163"/>
    <mergeCell ref="G164:H168"/>
    <mergeCell ref="A122:H122"/>
    <mergeCell ref="B123:H123"/>
    <mergeCell ref="A126:H126"/>
    <mergeCell ref="B127:H127"/>
    <mergeCell ref="A149:H149"/>
    <mergeCell ref="A155:H155"/>
    <mergeCell ref="A156:H156"/>
    <mergeCell ref="A143:E143"/>
    <mergeCell ref="A144:E144"/>
    <mergeCell ref="B7:H7"/>
    <mergeCell ref="A20:H20"/>
    <mergeCell ref="A3:F3"/>
    <mergeCell ref="A4:F4"/>
    <mergeCell ref="A5:F5"/>
    <mergeCell ref="B21:H21"/>
    <mergeCell ref="A36:H36"/>
    <mergeCell ref="B37:H37"/>
    <mergeCell ref="B41:H41"/>
    <mergeCell ref="A58:H58"/>
    <mergeCell ref="B59:H59"/>
    <mergeCell ref="A64:H64"/>
    <mergeCell ref="B65:H65"/>
    <mergeCell ref="A68:H68"/>
    <mergeCell ref="A148:H148"/>
    <mergeCell ref="A147:H147"/>
    <mergeCell ref="G141:H146"/>
    <mergeCell ref="A141:E141"/>
    <mergeCell ref="A142:E142"/>
    <mergeCell ref="A145:E145"/>
    <mergeCell ref="A146:E146"/>
    <mergeCell ref="A140:H140"/>
    <mergeCell ref="A134:H134"/>
    <mergeCell ref="B135:H135"/>
    <mergeCell ref="A108:H108"/>
    <mergeCell ref="B109:H109"/>
    <mergeCell ref="B118:H118"/>
    <mergeCell ref="B89:H89"/>
    <mergeCell ref="A88:H88"/>
    <mergeCell ref="A104:H104"/>
    <mergeCell ref="B105:H105"/>
    <mergeCell ref="A1:F1"/>
    <mergeCell ref="A166:E166"/>
    <mergeCell ref="A167:E167"/>
    <mergeCell ref="A168:E168"/>
    <mergeCell ref="A164:E164"/>
    <mergeCell ref="A165:E165"/>
    <mergeCell ref="B69:H69"/>
    <mergeCell ref="A77:H77"/>
    <mergeCell ref="A78:H78"/>
    <mergeCell ref="B80:H80"/>
    <mergeCell ref="A40:F40"/>
    <mergeCell ref="A48:H48"/>
    <mergeCell ref="B49:H49"/>
    <mergeCell ref="A53:H53"/>
    <mergeCell ref="B54:H54"/>
    <mergeCell ref="A117:H117"/>
  </mergeCells>
  <phoneticPr fontId="1" type="noConversion"/>
  <printOptions horizontalCentered="1"/>
  <pageMargins left="0.78740157480314965" right="0.78740157480314965" top="0.78740157480314965" bottom="0.78740157480314965" header="0.39370078740157483" footer="0.59055118110236227"/>
  <pageSetup scale="55" orientation="portrait" r:id="rId1"/>
  <headerFooter alignWithMargins="0">
    <oddFooter>&amp;L&amp;"Arial,Negrita"&amp;9FECHA :
&amp;"Arial,Normal"ENERO / 2015&amp;R&amp;"Arial,Negrita"&amp;9PRESUPUESTO GENERAL
&amp;"Arial,Normal"RED SANITARIA</oddFooter>
  </headerFooter>
  <rowBreaks count="2" manualBreakCount="2">
    <brk id="58" max="7" man="1"/>
    <brk id="12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OFERTA ECONÓMICA F III</vt:lpstr>
      <vt:lpstr>'FORMATO OFERTA ECONÓMICA F III'!Área_de_impresión</vt:lpstr>
      <vt:lpstr>'FORMATO OFERTA ECONÓMICA F III'!Títulos_a_imprimir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privado</dc:creator>
  <cp:lastModifiedBy>ggomez</cp:lastModifiedBy>
  <cp:lastPrinted>2015-01-28T17:03:20Z</cp:lastPrinted>
  <dcterms:created xsi:type="dcterms:W3CDTF">1998-05-01T14:42:43Z</dcterms:created>
  <dcterms:modified xsi:type="dcterms:W3CDTF">2016-12-23T13:49:30Z</dcterms:modified>
</cp:coreProperties>
</file>