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uments\01. ESTUDIOS PREVIOS - AGUA\03. RIOHACHA\CD - CONTRATACIÓN\Estudio Previo Definitivo y Presupuesto\"/>
    </mc:Choice>
  </mc:AlternateContent>
  <bookViews>
    <workbookView xWindow="-150" yWindow="-60" windowWidth="10530" windowHeight="8205" tabRatio="916"/>
  </bookViews>
  <sheets>
    <sheet name="FORMATO OFERTA ECONÓMICA" sheetId="90" r:id="rId1"/>
    <sheet name="CANTIDADES" sheetId="25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b">'[1]APU PVC'!#REF!</definedName>
    <definedName name="\c">'[1]APU PVC'!#REF!</definedName>
    <definedName name="\e">'[1]APU PVC'!#REF!</definedName>
    <definedName name="\i">'[1]APU PVC'!#REF!</definedName>
    <definedName name="\m">'[1]APU PVC'!#REF!</definedName>
    <definedName name="\r">'[1]APU PVC'!#REF!</definedName>
    <definedName name="\t">'[1]APU PVC'!#REF!</definedName>
    <definedName name="\x">'[1]APU PVC'!#REF!</definedName>
    <definedName name="\z" localSheetId="0">#REF!</definedName>
    <definedName name="\z">#REF!</definedName>
    <definedName name="_" localSheetId="0">#REF!</definedName>
    <definedName name="_">#REF!</definedName>
    <definedName name="______Cod1">[2]General!$A$28:$A$1048</definedName>
    <definedName name="_____Cod1">[2]General!$A$28:$A$1048</definedName>
    <definedName name="____Cod1">[3]General!$A$5:$A$1281</definedName>
    <definedName name="___Cod1">[4]General!$A$5:$A$1281</definedName>
    <definedName name="__Cod1">[2]General!$A$28:$A$1048</definedName>
    <definedName name="__R">#REF!</definedName>
    <definedName name="_bd1" localSheetId="0">#REF!</definedName>
    <definedName name="_bd1">#REF!</definedName>
    <definedName name="_CMO1">#REF!</definedName>
    <definedName name="_CMO2">#REF!</definedName>
    <definedName name="_CMO3">#REF!</definedName>
    <definedName name="_CMO4">#REF!</definedName>
    <definedName name="_CMO5">#REF!</definedName>
    <definedName name="_Cod1">[2]General!$A$28:$A$1048</definedName>
    <definedName name="_Cta5120">#REF!</definedName>
    <definedName name="_DAT10" localSheetId="0">'[5]Comparación textos'!#REF!</definedName>
    <definedName name="_DAT10">'[6]Comparación textos'!#REF!</definedName>
    <definedName name="_DAT11" localSheetId="0">'[5]Comparación textos'!#REF!</definedName>
    <definedName name="_DAT11">'[6]Comparación textos'!#REF!</definedName>
    <definedName name="_DAT12" localSheetId="0">'[5]Comparación textos'!#REF!</definedName>
    <definedName name="_DAT12">'[6]Comparación textos'!#REF!</definedName>
    <definedName name="_DAT13" localSheetId="0">'[5]Comparación textos'!#REF!</definedName>
    <definedName name="_DAT13">'[6]Comparación textos'!#REF!</definedName>
    <definedName name="_DAT14" localSheetId="0">'[5]Comparación textos'!#REF!</definedName>
    <definedName name="_DAT14">'[6]Comparación textos'!#REF!</definedName>
    <definedName name="_DAT15" localSheetId="0">'[5]Comparación textos'!#REF!</definedName>
    <definedName name="_DAT15">'[6]Comparación textos'!#REF!</definedName>
    <definedName name="_DAT16" localSheetId="0">'[5]Comparación textos'!#REF!</definedName>
    <definedName name="_DAT16">'[6]Comparación textos'!#REF!</definedName>
    <definedName name="_DAT17" localSheetId="0">'[5]Comparación textos'!#REF!</definedName>
    <definedName name="_DAT17">'[6]Comparación textos'!#REF!</definedName>
    <definedName name="_DAT18" localSheetId="0">'[5]Comparación textos'!#REF!</definedName>
    <definedName name="_DAT18">'[6]Comparación textos'!#REF!</definedName>
    <definedName name="_DAT19" localSheetId="0">'[5]Comparación textos'!#REF!</definedName>
    <definedName name="_DAT19">'[6]Comparación textos'!#REF!</definedName>
    <definedName name="_DAT2" localSheetId="0">[7]Unidades!#REF!</definedName>
    <definedName name="_DAT2">[8]Unidades!#REF!</definedName>
    <definedName name="_DAT20" localSheetId="0">'[5]Comparación textos'!#REF!</definedName>
    <definedName name="_DAT20">'[6]Comparación textos'!#REF!</definedName>
    <definedName name="_DAT21" localSheetId="0">'[5]Comparación textos'!#REF!</definedName>
    <definedName name="_DAT21">'[6]Comparación textos'!#REF!</definedName>
    <definedName name="_DAT22" localSheetId="0">'[5]Comparación textos'!#REF!</definedName>
    <definedName name="_DAT22">'[6]Comparación textos'!#REF!</definedName>
    <definedName name="_DAT23" localSheetId="0">'[5]Comparación textos'!#REF!</definedName>
    <definedName name="_DAT23">'[6]Comparación textos'!#REF!</definedName>
    <definedName name="_DAT24" localSheetId="0">'[5]Comparación textos'!#REF!</definedName>
    <definedName name="_DAT24">'[6]Comparación textos'!#REF!</definedName>
    <definedName name="_DAT25" localSheetId="0">'[5]Comparación textos'!#REF!</definedName>
    <definedName name="_DAT25">'[6]Comparación textos'!#REF!</definedName>
    <definedName name="_DAT26" localSheetId="0">'[5]Comparación textos'!#REF!</definedName>
    <definedName name="_DAT26">'[6]Comparación textos'!#REF!</definedName>
    <definedName name="_DAT27" localSheetId="0">'[5]Comparación textos'!#REF!</definedName>
    <definedName name="_DAT27">'[6]Comparación textos'!#REF!</definedName>
    <definedName name="_DAT3" localSheetId="0">[7]Unidades!#REF!</definedName>
    <definedName name="_DAT3">[8]Unidades!#REF!</definedName>
    <definedName name="_DAT4" localSheetId="0">[7]Unidades!#REF!</definedName>
    <definedName name="_DAT4">[8]Unidades!#REF!</definedName>
    <definedName name="_DAT6" localSheetId="0">'[5]Comparación textos'!#REF!</definedName>
    <definedName name="_DAT6">'[6]Comparación textos'!#REF!</definedName>
    <definedName name="_DAT7" localSheetId="0">'[5]Comparación textos'!#REF!</definedName>
    <definedName name="_DAT7">'[6]Comparación textos'!#REF!</definedName>
    <definedName name="_DAT9" localSheetId="0">'[5]Comparación textos'!#REF!</definedName>
    <definedName name="_DAT9">'[6]Comparación textos'!#REF!</definedName>
    <definedName name="_DMD1" localSheetId="0">#REF!</definedName>
    <definedName name="_DMD1">#REF!</definedName>
    <definedName name="_F">#N/A</definedName>
    <definedName name="_fgi1" localSheetId="0">#REF!</definedName>
    <definedName name="_fgi1">#REF!</definedName>
    <definedName name="_FGI2">#N/A</definedName>
    <definedName name="_n1" localSheetId="0">#REF!</definedName>
    <definedName name="_n1">#REF!</definedName>
    <definedName name="_N2">#REF!</definedName>
    <definedName name="_Nac2002" localSheetId="0">#REF!</definedName>
    <definedName name="_Nac2002">#REF!</definedName>
    <definedName name="_Nac2003" localSheetId="0">#REF!</definedName>
    <definedName name="_Nac2003">#REF!</definedName>
    <definedName name="_Nal2002">#REF!</definedName>
    <definedName name="_Nal2003">#REF!</definedName>
    <definedName name="_Order1" hidden="1">255</definedName>
    <definedName name="_PCG1">'[9]1'!$L$9</definedName>
    <definedName name="_PG1" localSheetId="0">#REF!</definedName>
    <definedName name="_PG1">#REF!</definedName>
    <definedName name="_PG10" localSheetId="0">#REF!</definedName>
    <definedName name="_PG10">#REF!</definedName>
    <definedName name="_PG11" localSheetId="0">#REF!</definedName>
    <definedName name="_PG11">#REF!</definedName>
    <definedName name="_PG12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R">#REF!</definedName>
    <definedName name="_REWQ">#REF!</definedName>
    <definedName name="_Sac2002" localSheetId="0">[10]ValidacionPuc!#REF!</definedName>
    <definedName name="_Sac2002">[10]ValidacionPuc!#REF!</definedName>
    <definedName name="_Sac2003" localSheetId="0">[10]ValidacionPuc!#REF!</definedName>
    <definedName name="_Sac2003">[10]ValidacionPuc!#REF!</definedName>
    <definedName name="_Sop2002" localSheetId="0">[10]ValidacionPuc!#REF!</definedName>
    <definedName name="_Sop2002">[10]ValidacionPuc!#REF!</definedName>
    <definedName name="_Sop2003" localSheetId="0">[10]ValidacionPuc!#REF!</definedName>
    <definedName name="_Sop2003">[10]ValidacionPuc!#REF!</definedName>
    <definedName name="_SUR1" localSheetId="0">[11]BARRIOS!#REF!</definedName>
    <definedName name="_SUR1">[11]BARRIOS!#REF!</definedName>
    <definedName name="_tcC1" localSheetId="0">[12]Ejemplo!$D$30</definedName>
    <definedName name="_tcC1">[12]Ejemplo!$D$30</definedName>
    <definedName name="_tcC2" localSheetId="0">[12]Ejemplo!$D$30</definedName>
    <definedName name="_tcC2">[12]Ejemplo!$D$30</definedName>
    <definedName name="_tcC3" localSheetId="0">[12]Ejemplo!$D$30</definedName>
    <definedName name="_tcC3">[12]Ejemplo!$D$30</definedName>
    <definedName name="_VA1" localSheetId="0">[13]DF1!$B$3</definedName>
    <definedName name="_VA1">[13]DF1!$B$3</definedName>
    <definedName name="_VA2" localSheetId="0">[13]DF2!$B$3</definedName>
    <definedName name="_VA2">[13]DF2!$B$3</definedName>
    <definedName name="A">#N/A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CPM_y_Fuel_Oil_no_portátiles_2002_2003" localSheetId="0">#REF!</definedName>
    <definedName name="ACPM_y_Fuel_Oil_no_portátiles_2002_2003">#REF!</definedName>
    <definedName name="ACTIVOS" localSheetId="0">'[14]ACT AXAPTA'!$A:$IV</definedName>
    <definedName name="ACTIVOS">'[15]ACT AXAPTA'!$A:$IV</definedName>
    <definedName name="ACUE">#REF!</definedName>
    <definedName name="AFac.p" localSheetId="0">#REF!</definedName>
    <definedName name="AFac.p">#REF!</definedName>
    <definedName name="ANALISIS">#REF!</definedName>
    <definedName name="APac.c" localSheetId="0">#REF!</definedName>
    <definedName name="APac.c">#REF!</definedName>
    <definedName name="APac.c2002" localSheetId="0">#REF!</definedName>
    <definedName name="APac.c2002">#REF!</definedName>
    <definedName name="APac.c2003">#REF!</definedName>
    <definedName name="APac.p">#REF!</definedName>
    <definedName name="apu">#REF!</definedName>
    <definedName name="apundcndo">#REF!</definedName>
    <definedName name="Área_de_Cantidades">#REF!</definedName>
    <definedName name="_xlnm.Print_Area" localSheetId="0">'FORMATO OFERTA ECONÓMICA'!$B$1:$L$432</definedName>
    <definedName name="_xlnm.Print_Area">#REF!</definedName>
    <definedName name="AVal.c" localSheetId="0">#REF!</definedName>
    <definedName name="AVal.c">#REF!</definedName>
    <definedName name="AVal.c2002" localSheetId="0">#REF!</definedName>
    <definedName name="AVal.c2002">#REF!</definedName>
    <definedName name="AVal.c2003" localSheetId="0">#REF!</definedName>
    <definedName name="AVal.c2003">#REF!</definedName>
    <definedName name="AVal.p">#REF!</definedName>
    <definedName name="B">#N/A</definedName>
    <definedName name="Base_datos_IM">#REF!</definedName>
    <definedName name="_xlnm.Database">#REF!</definedName>
    <definedName name="BASICOS" localSheetId="0">#REF!</definedName>
    <definedName name="BASICOS">#REF!</definedName>
    <definedName name="bd" localSheetId="0">#REF!</definedName>
    <definedName name="bd">#REF!</definedName>
    <definedName name="BORDE1">'[1]APU PVC'!#REF!</definedName>
    <definedName name="BORDE2">'[1]APU PVC'!#REF!</definedName>
    <definedName name="BORDE3">#REF!</definedName>
    <definedName name="BuiltIn_Print_Area" localSheetId="0">#REF!</definedName>
    <definedName name="BuiltIn_Print_Area">#REF!</definedName>
    <definedName name="BuiltIn_Print_Area___0">#REF!</definedName>
    <definedName name="BuiltIn_Print_Area___0___0">#REF!</definedName>
    <definedName name="BuiltIn_Print_Area___0___0___0">#REF!</definedName>
    <definedName name="BuiltIn_Print_Titles">#REF!</definedName>
    <definedName name="C_">#N/A</definedName>
    <definedName name="CA" localSheetId="0">[10]ValidacionPuc!#REF!</definedName>
    <definedName name="CA">[10]ValidacionPuc!#REF!</definedName>
    <definedName name="Cab" localSheetId="0">#REF!</definedName>
    <definedName name="Cab">#REF!</definedName>
    <definedName name="cata">'[16]APU PVC'!#REF!</definedName>
    <definedName name="CATotal2003" localSheetId="0">[10]ValidacionPuc!#REF!</definedName>
    <definedName name="CATotal2003">[10]ValidacionPuc!#REF!</definedName>
    <definedName name="CEac" localSheetId="0">#REF!</definedName>
    <definedName name="CEac">#REF!</definedName>
    <definedName name="CEal" localSheetId="0">#REF!</definedName>
    <definedName name="CEal">#REF!</definedName>
    <definedName name="CEopo" localSheetId="0">#REF!</definedName>
    <definedName name="CEopo">#REF!</definedName>
    <definedName name="CIQac">#REF!</definedName>
    <definedName name="Cll_4N__15_AE_40_San_Eduardo_II_Etapa._Tel_750372._Cúcuta_Colombia.">'[17]INFOR. GENERAL'!#REF!</definedName>
    <definedName name="CMAac" localSheetId="0">#REF!</definedName>
    <definedName name="CMAac">#REF!</definedName>
    <definedName name="CMAac2" localSheetId="0">#REF!</definedName>
    <definedName name="CMAac2">#REF!</definedName>
    <definedName name="CMAacDef" localSheetId="0">#REF!</definedName>
    <definedName name="CMAacDef">#REF!</definedName>
    <definedName name="CMAal">#REF!</definedName>
    <definedName name="CMAal2">#REF!</definedName>
    <definedName name="CMAalDef">#REF!</definedName>
    <definedName name="CMApuc" localSheetId="0">[10]ValidacionPuc!#REF!</definedName>
    <definedName name="CMApuc">[10]ValidacionPuc!#REF!</definedName>
    <definedName name="CMArefAc1" localSheetId="0">[10]ValidacionPuc!#REF!</definedName>
    <definedName name="CMArefAc1">[10]ValidacionPuc!#REF!</definedName>
    <definedName name="CMI" localSheetId="0">[13]CMI!$C$23</definedName>
    <definedName name="CMI">[13]CMI!$C$23</definedName>
    <definedName name="CMIac" localSheetId="0">[10]CMIcalculo!$E$15</definedName>
    <definedName name="CMIac">[10]CMIcalculo!$E$15</definedName>
    <definedName name="CMIac2" localSheetId="0">#REF!</definedName>
    <definedName name="CMIac2">#REF!</definedName>
    <definedName name="CMIac3" localSheetId="0">#REF!</definedName>
    <definedName name="CMIac3">#REF!</definedName>
    <definedName name="CMIacDef" localSheetId="0">#REF!</definedName>
    <definedName name="CMIacDef">#REF!</definedName>
    <definedName name="CMIal" localSheetId="0">[10]CMIcalculo!$E$24</definedName>
    <definedName name="CMIal">[10]CMIcalculo!$E$24</definedName>
    <definedName name="CMIal2" localSheetId="0">#REF!</definedName>
    <definedName name="CMIal2">#REF!</definedName>
    <definedName name="CMIal3" localSheetId="0">#REF!</definedName>
    <definedName name="CMIal3">#REF!</definedName>
    <definedName name="CMIalDef" localSheetId="0">#REF!</definedName>
    <definedName name="CMIalDef">#REF!</definedName>
    <definedName name="CMIT" localSheetId="0">[13]CMIT!$C$11</definedName>
    <definedName name="CMIT">[13]CMIT!$C$11</definedName>
    <definedName name="CMOac" localSheetId="0">#REF!</definedName>
    <definedName name="CMOac">#REF!</definedName>
    <definedName name="CMOac.c" localSheetId="0">#REF!</definedName>
    <definedName name="CMOac.c">#REF!</definedName>
    <definedName name="CMOac.p" localSheetId="0">#REF!</definedName>
    <definedName name="CMOac.p">#REF!</definedName>
    <definedName name="CMOac.p.ab">#REF!</definedName>
    <definedName name="CMOac2">#REF!</definedName>
    <definedName name="CMOac3">#REF!</definedName>
    <definedName name="CMOacDef">#REF!</definedName>
    <definedName name="CMOal">#REF!</definedName>
    <definedName name="CMOal.c">#REF!</definedName>
    <definedName name="CMOal.p">#REF!</definedName>
    <definedName name="CMOal2">#REF!</definedName>
    <definedName name="CMOal3">#REF!</definedName>
    <definedName name="CMOalDef">#REF!</definedName>
    <definedName name="CMOIop" localSheetId="0">[12]Ejemplo!$C$17</definedName>
    <definedName name="CMOIop">[12]Ejemplo!$C$17</definedName>
    <definedName name="CMOIvigente" localSheetId="0">[12]Ejemplo!$E$17</definedName>
    <definedName name="CMOIvigente">[12]Ejemplo!$E$17</definedName>
    <definedName name="CMOUsoAguaenBloque" localSheetId="0">#REF!</definedName>
    <definedName name="CMOUsoAguaenBloque">#REF!</definedName>
    <definedName name="CMTac" localSheetId="0">[10]TasasAmbientales!$C$12</definedName>
    <definedName name="CMTac">[10]TasasAmbientales!$C$12</definedName>
    <definedName name="CMTacDef" localSheetId="0">#REF!</definedName>
    <definedName name="CMTacDef">#REF!</definedName>
    <definedName name="CMTal.sc" localSheetId="0">[10]TasasAmbientales!$F$12</definedName>
    <definedName name="CMTal.sc">[10]TasasAmbientales!$F$12</definedName>
    <definedName name="CMTalDef" localSheetId="0">#REF!</definedName>
    <definedName name="CMTalDef">#REF!</definedName>
    <definedName name="CO" localSheetId="0">#REF!</definedName>
    <definedName name="CO">#REF!</definedName>
    <definedName name="CO_con_acpm" localSheetId="0">[10]ValidacionPuc!#REF!</definedName>
    <definedName name="CO_con_acpm">[10]ValidacionPuc!#REF!</definedName>
    <definedName name="Compra_Agua_en_Bloque_2002_y_2003" localSheetId="0">#REF!</definedName>
    <definedName name="Compra_Agua_en_Bloque_2002_y_2003">#REF!</definedName>
    <definedName name="Costos_op_con_ACPM__y__fuel_oil" localSheetId="0">#REF!</definedName>
    <definedName name="Costos_op_con_ACPM__y__fuel_oil">#REF!</definedName>
    <definedName name="COTAS">[18]Hoja3!$A$5:$B$154</definedName>
    <definedName name="_xlnm.Criteria">'[19]APU PVC'!#REF!</definedName>
    <definedName name="Criterios_IM">'[1]APU PVC'!#REF!</definedName>
    <definedName name="CRP" localSheetId="0">#REF!</definedName>
    <definedName name="CRP">#REF!</definedName>
    <definedName name="CTAdea">#REF!</definedName>
    <definedName name="CTAe">#REF!</definedName>
    <definedName name="CTOdea">#REF!</definedName>
    <definedName name="Cuentas5101">#REF!</definedName>
    <definedName name="Cuentas5102">#REF!</definedName>
    <definedName name="Cuentas5103">#REF!</definedName>
    <definedName name="Cuentas5104">#REF!</definedName>
    <definedName name="Cuentas5111">#REF!</definedName>
    <definedName name="Cuentas5120">#REF!</definedName>
    <definedName name="Cuentas5330">#REF!</definedName>
    <definedName name="Cuentas5331">#REF!</definedName>
    <definedName name="Cuentas5340">#REF!</definedName>
    <definedName name="Cuentas5344">#REF!</definedName>
    <definedName name="Cuentas5345">#REF!</definedName>
    <definedName name="Cuentas7505">#REF!</definedName>
    <definedName name="Cuentas7510">#REF!</definedName>
    <definedName name="Cuentas7515">#REF!</definedName>
    <definedName name="Cuentas7517">#REF!</definedName>
    <definedName name="Cuentas7537">#REF!</definedName>
    <definedName name="Cuentas7540">#REF!</definedName>
    <definedName name="Cuentas7545">#REF!</definedName>
    <definedName name="Cuentas7550">#REF!</definedName>
    <definedName name="Cuentas7560">#REF!</definedName>
    <definedName name="Cuentas7570">#REF!</definedName>
    <definedName name="D">#REF!</definedName>
    <definedName name="DARIPAVA_SOFTWARE_INC" localSheetId="0">'[17]INFOR. GENERAL'!#REF!</definedName>
    <definedName name="DARIPAVA_SOFTWARE_INC">'[17]INFOR. GENERAL'!#REF!</definedName>
    <definedName name="DATOS">'[20]DATOS EPANET'!$A$5:$B$189</definedName>
    <definedName name="datos2">'[21]Base de Diseño'!$AF$2:$AK$245</definedName>
    <definedName name="datos3">'[22]Base de Diseño'!$Y$5:$AC$800</definedName>
    <definedName name="dd" localSheetId="0">#REF!</definedName>
    <definedName name="dd">#REF!</definedName>
    <definedName name="ddd" localSheetId="0">#REF!</definedName>
    <definedName name="ddd">#REF!</definedName>
    <definedName name="dddf" localSheetId="0">#REF!</definedName>
    <definedName name="dddf">#REF!</definedName>
    <definedName name="DECUENTOS">#REF!</definedName>
    <definedName name="DEMANDA">#REF!</definedName>
    <definedName name="DENS">#REF!</definedName>
    <definedName name="densi">#REF!</definedName>
    <definedName name="DESEMBOLSOS">#REF!</definedName>
    <definedName name="Detalle1">[4]General!$B$5:$B$1281</definedName>
    <definedName name="DIVERSOS">#REF!</definedName>
    <definedName name="DM">#REF!</definedName>
    <definedName name="DMD">#REF!</definedName>
    <definedName name="DOT">#REF!</definedName>
    <definedName name="dota">#REF!</definedName>
    <definedName name="DTF">#REF!</definedName>
    <definedName name="E">#N/A</definedName>
    <definedName name="E.ca" localSheetId="0">#REF!</definedName>
    <definedName name="E.ca">#REF!</definedName>
    <definedName name="E.co" localSheetId="0">#REF!</definedName>
    <definedName name="E.co">#REF!</definedName>
    <definedName name="eee" localSheetId="0">#REF!</definedName>
    <definedName name="eee">#REF!</definedName>
    <definedName name="eeee">#REF!</definedName>
    <definedName name="EGRESOS">#REF!</definedName>
    <definedName name="ER">#REF!</definedName>
    <definedName name="ERR">#REF!</definedName>
    <definedName name="erra">#REF!</definedName>
    <definedName name="ErrorSac2002">#REF!</definedName>
    <definedName name="ErrorSac2003">#REF!</definedName>
    <definedName name="ErrorSop2002">#REF!</definedName>
    <definedName name="ErrorSop2003">#REF!</definedName>
    <definedName name="errr">#REF!</definedName>
    <definedName name="EWQ">#REF!</definedName>
    <definedName name="EXCAVACIONCONGLOMERADO">#REF!</definedName>
    <definedName name="EXCAVACIONSIMPLE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5">#REF!</definedName>
    <definedName name="Excel_BuiltIn_Print_Area_5_1">#REF!</definedName>
    <definedName name="Excel_BuiltIn_Print_Area_6">#REF!</definedName>
    <definedName name="Excel_BuiltIn_Print_Area_7">#REF!</definedName>
    <definedName name="Excel_BuiltIn_Print_Area_8">#REF!</definedName>
    <definedName name="Exclusiones5120" localSheetId="0">#REF!,#REF!,#REF!,#REF!</definedName>
    <definedName name="Exclusiones5120">#REF!,#REF!,#REF!,#REF!</definedName>
    <definedName name="Exlusion5102" localSheetId="0">#REF!</definedName>
    <definedName name="Exlusion5102">#REF!</definedName>
    <definedName name="FAPUs">#REF!</definedName>
    <definedName name="FE.j" localSheetId="0">#REF!</definedName>
    <definedName name="FE.j">#REF!</definedName>
    <definedName name="FECHA1" localSheetId="0">#REF!</definedName>
    <definedName name="FECHA1">#REF!</definedName>
    <definedName name="FECHA10">#REF!</definedName>
    <definedName name="FECHA11">#REF!</definedName>
    <definedName name="FECHA12">#REF!</definedName>
    <definedName name="FECHA2">#REF!</definedName>
    <definedName name="FECHA3">#REF!</definedName>
    <definedName name="FECHA4">#REF!</definedName>
    <definedName name="FECHA5">#REF!</definedName>
    <definedName name="FECHA6">#REF!</definedName>
    <definedName name="FECHA7">#REF!</definedName>
    <definedName name="FECHA8">#REF!</definedName>
    <definedName name="FECHA9">#REF!</definedName>
    <definedName name="FECHAFSQ">#REF!</definedName>
    <definedName name="FechaPres">'[4]PAOI 09'!$F$5:$F$155</definedName>
    <definedName name="ff">#REF!</definedName>
    <definedName name="fff">#REF!</definedName>
    <definedName name="FIRST">#REF!</definedName>
    <definedName name="G">#N/A</definedName>
    <definedName name="GAdministrativos" localSheetId="0">#REF!</definedName>
    <definedName name="GAdministrativos">#REF!</definedName>
    <definedName name="GAdministrativosAl" localSheetId="0">#REF!</definedName>
    <definedName name="GAdministrativosAl">#REF!</definedName>
    <definedName name="Generación_de_análisis_de_precios_Unitarios." localSheetId="0">'[17]INFOR. GENERAL'!#REF!</definedName>
    <definedName name="Generación_de_análisis_de_precios_Unitarios.">'[17]INFOR. GENERAL'!#REF!</definedName>
    <definedName name="GG">#REF!</definedName>
    <definedName name="GOperativosAc" localSheetId="0">#REF!</definedName>
    <definedName name="GOperativosAc">#REF!</definedName>
    <definedName name="GOperativosAl" localSheetId="0">#REF!</definedName>
    <definedName name="GOperativosAl">#REF!</definedName>
    <definedName name="GOpmasInversionAc" localSheetId="0">#REF!</definedName>
    <definedName name="GOpmasInversionAc">#REF!</definedName>
    <definedName name="GOpmasInversionAl">#REF!</definedName>
    <definedName name="_xlnm.Recorder" localSheetId="0">#REF!</definedName>
    <definedName name="_xlnm.Recorder">#REF!</definedName>
    <definedName name="GRACIA">#REF!</definedName>
    <definedName name="H">#N/A</definedName>
    <definedName name="H.j" localSheetId="0">#REF!</definedName>
    <definedName name="H.j">#REF!</definedName>
    <definedName name="HTML_CodePage" hidden="1">1252</definedName>
    <definedName name="HTML_Control" localSheetId="0" hidden="1">{"'Parámetros'!$A$3:$C$3"}</definedName>
    <definedName name="HTML_Control" hidden="1">{"'Parámetros'!$A$3:$C$3"}</definedName>
    <definedName name="HTML_Control2" localSheetId="0" hidden="1">{"'Parámetros'!$A$3:$C$3"}</definedName>
    <definedName name="HTML_Control2" hidden="1">{"'Parámetros'!$A$3:$C$3"}</definedName>
    <definedName name="HTML_Description" hidden="1">""</definedName>
    <definedName name="HTML_Email" hidden="1">""</definedName>
    <definedName name="HTML_Header" hidden="1">"Parámetros"</definedName>
    <definedName name="HTML_LastUpdate" hidden="1">"7/06/2001"</definedName>
    <definedName name="HTML_LineAfter" hidden="1">FALSE</definedName>
    <definedName name="HTML_LineBefore" hidden="1">TRUE</definedName>
    <definedName name="HTML_Name" hidden="1">"EMPRESA DE ACUEDUCTO Y ALCANT"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"C:\Verificacion\Modelo.htm"</definedName>
    <definedName name="HTML_PathTemplate" hidden="1">"C:\Verificacion\&lt;!--##Table##--&gt;"</definedName>
    <definedName name="HTML_Title" hidden="1">"Empresarial"</definedName>
    <definedName name="HVPD" localSheetId="0">[13]HVPD!$G$22</definedName>
    <definedName name="HVPD">[13]HVPD!$G$22</definedName>
    <definedName name="I" localSheetId="0">#REF!</definedName>
    <definedName name="I">#REF!</definedName>
    <definedName name="IANC" localSheetId="0">#REF!</definedName>
    <definedName name="IANC">#REF!</definedName>
    <definedName name="ICTA" localSheetId="0">[10]ValidacionPuc!#REF!</definedName>
    <definedName name="ICTA">[10]ValidacionPuc!#REF!</definedName>
    <definedName name="ICTAad" localSheetId="0">#REF!</definedName>
    <definedName name="ICTAad">#REF!</definedName>
    <definedName name="in">#REF!</definedName>
    <definedName name="inf">#REF!</definedName>
    <definedName name="INFF">#REF!</definedName>
    <definedName name="infi">#REF!</definedName>
    <definedName name="ingresos" localSheetId="0">#REF!</definedName>
    <definedName name="ingresos">#REF!</definedName>
    <definedName name="INS">#REF!</definedName>
    <definedName name="INST">#REF!</definedName>
    <definedName name="instala">#REF!</definedName>
    <definedName name="INSTALACION">#REF!</definedName>
    <definedName name="INSUMOS">'[1]APU PVC'!#REF!</definedName>
    <definedName name="InversionesAnuales" localSheetId="0">#REF!</definedName>
    <definedName name="InversionesAnuales">#REF!</definedName>
    <definedName name="IPC" localSheetId="0">[12]Ejemplo!$B$24</definedName>
    <definedName name="IPC">[12]Ejemplo!$B$24</definedName>
    <definedName name="Item">'[4]PAOI 09'!$B$5:$B$155</definedName>
    <definedName name="ITEM__EXCAVACION_EN_CONGLOMERADO_DE_2.00_A_4.00_M">#REF!</definedName>
    <definedName name="ITEMS">'[1]APU PVC'!#REF!</definedName>
    <definedName name="ITOac" localSheetId="0">[10]ValidacionPuc!#REF!</definedName>
    <definedName name="ITOac">[10]ValidacionPuc!#REF!</definedName>
    <definedName name="ITOac.ad" localSheetId="0">#REF!</definedName>
    <definedName name="ITOac.ad">#REF!</definedName>
    <definedName name="ITOal" localSheetId="0">[10]ValidacionPuc!#REF!</definedName>
    <definedName name="ITOal">[10]ValidacionPuc!#REF!</definedName>
    <definedName name="IU">#REF!</definedName>
    <definedName name="IVA">#REF!</definedName>
    <definedName name="j" localSheetId="0">#REF!</definedName>
    <definedName name="j">#REF!</definedName>
    <definedName name="JJHHHH">#REF!</definedName>
    <definedName name="jose" localSheetId="0">#REF!</definedName>
    <definedName name="jose">#REF!</definedName>
    <definedName name="k" localSheetId="0">#REF!</definedName>
    <definedName name="k">#REF!</definedName>
    <definedName name="Keb.j">#REF!</definedName>
    <definedName name="Kr.j">#REF!</definedName>
    <definedName name="la">#REF!</definedName>
    <definedName name="lasd">#REF!</definedName>
    <definedName name="LIEB61">'[1]APU PVC'!#REF!</definedName>
    <definedName name="LISTA">#REF!</definedName>
    <definedName name="lll">#REF!</definedName>
    <definedName name="LLLLLLLLLLLLLL">#REF!</definedName>
    <definedName name="LM">#REF!</definedName>
    <definedName name="LOCALIZACION">#REF!</definedName>
    <definedName name="lodos">#REF!</definedName>
    <definedName name="MA">#REF!</definedName>
    <definedName name="marlon">#REF!</definedName>
    <definedName name="MATRIX">'[23]PRESUPUESTO ALCALDIA'!$C$9:$N$53</definedName>
    <definedName name="mauro">#REF!</definedName>
    <definedName name="MENU0">#REF!</definedName>
    <definedName name="meses" localSheetId="0">'[24]2 COBERTURA ACU'!$C$6:$Z$6</definedName>
    <definedName name="meses">'[24]2 COBERTURA ACU'!$C$6:$Z$6</definedName>
    <definedName name="mm">#N/A</definedName>
    <definedName name="MNO" localSheetId="0">#REF!</definedName>
    <definedName name="MNO">#REF!</definedName>
    <definedName name="MO" localSheetId="0">#REF!</definedName>
    <definedName name="MO">#REF!</definedName>
    <definedName name="MONEDAS">#REF!</definedName>
    <definedName name="MONTO" localSheetId="0">#REF!</definedName>
    <definedName name="MONTO">#REF!</definedName>
    <definedName name="MONTO1">#REF!</definedName>
    <definedName name="MONTO10">#REF!</definedName>
    <definedName name="MONTO11">#REF!</definedName>
    <definedName name="MONTO12">#REF!</definedName>
    <definedName name="MONTO2">#REF!</definedName>
    <definedName name="MONTO3">#REF!</definedName>
    <definedName name="MONTO4">#REF!</definedName>
    <definedName name="MONTO5">#REF!</definedName>
    <definedName name="MONTO6">#REF!</definedName>
    <definedName name="MONTO7">#REF!</definedName>
    <definedName name="MONTO8">#REF!</definedName>
    <definedName name="MONTO9">#REF!</definedName>
    <definedName name="movimieno">#REF!</definedName>
    <definedName name="MunicipioPrestacion">#REF!</definedName>
    <definedName name="N">#REF!</definedName>
    <definedName name="Nac">#REF!</definedName>
    <definedName name="Nal">#REF!</definedName>
    <definedName name="nana">#REF!</definedName>
    <definedName name="nn">#REF!</definedName>
    <definedName name="No.">#REF!</definedName>
    <definedName name="NombrePrestador">#REF!</definedName>
    <definedName name="NoSuscriptores">#REF!</definedName>
    <definedName name="NPROYECTO">'[23]PRESUPUESTO ALCALDIA'!$E$5</definedName>
    <definedName name="nuevo">#REF!</definedName>
    <definedName name="OO">#REF!</definedName>
    <definedName name="OP">#REF!</definedName>
    <definedName name="p">#REF!</definedName>
    <definedName name="PAGOS">#REF!</definedName>
    <definedName name="Panel">#REF!</definedName>
    <definedName name="PARAMETROS">#REF!</definedName>
    <definedName name="Pce.j">#REF!</definedName>
    <definedName name="Pdea.ca">#REF!</definedName>
    <definedName name="Pdea.co">#REF!</definedName>
    <definedName name="PDEAC" localSheetId="0">[12]Parámetros!$B$6</definedName>
    <definedName name="PDEAC">[12]Parámetros!$B$6</definedName>
    <definedName name="PDEAC1" localSheetId="0">[12]Parámetros!$B$6</definedName>
    <definedName name="PDEAC1">[12]Parámetros!$B$6</definedName>
    <definedName name="PDEAC2" localSheetId="0">[12]Parámetros!$B$6</definedName>
    <definedName name="PDEAC2">[12]Parámetros!$B$6</definedName>
    <definedName name="PDEAC3" localSheetId="0">[12]Parámetros!$B$6</definedName>
    <definedName name="PDEAC3">[12]Parámetros!$B$6</definedName>
    <definedName name="PERFIL_DEL_TRAMO">#REF!</definedName>
    <definedName name="PGLEFT" localSheetId="0">#REF!</definedName>
    <definedName name="PGLEFT">#REF!</definedName>
    <definedName name="PLAZO" localSheetId="0">#REF!</definedName>
    <definedName name="PLAZO">#REF!</definedName>
    <definedName name="Polynomial">#REF!</definedName>
    <definedName name="PONDERADA" localSheetId="0">#REF!</definedName>
    <definedName name="PONDERADA">#REF!</definedName>
    <definedName name="PRECIOS">#REF!</definedName>
    <definedName name="profun">#REF!</definedName>
    <definedName name="Profundidad">#REF!</definedName>
    <definedName name="PRT_DES">#REF!</definedName>
    <definedName name="Puntosj">#REF!</definedName>
    <definedName name="Puntosk">#REF!</definedName>
    <definedName name="Puntoskref">#REF!</definedName>
    <definedName name="QQ">#REF!</definedName>
    <definedName name="QRS">#REF!</definedName>
    <definedName name="Referenciak">#REF!</definedName>
    <definedName name="REGRESA">#REF!</definedName>
    <definedName name="resultado">#REF!</definedName>
    <definedName name="RET">#REF!</definedName>
    <definedName name="retr">#REF!</definedName>
    <definedName name="REWQ">#REF!</definedName>
    <definedName name="rr">#REF!</definedName>
    <definedName name="Sac">#REF!</definedName>
    <definedName name="Sac2002Def">#REF!</definedName>
    <definedName name="Sac2003Def">#REF!</definedName>
    <definedName name="seis">#REF!</definedName>
    <definedName name="seisC" localSheetId="0">[12]Ejemplo!$AC$13</definedName>
    <definedName name="seisC">[12]Ejemplo!$AC$13</definedName>
    <definedName name="seisC1" localSheetId="0">[12]Ejemplo!$AC$13</definedName>
    <definedName name="seisC1">[12]Ejemplo!$AC$13</definedName>
    <definedName name="seisC2" localSheetId="0">[12]Ejemplo!$AC$13</definedName>
    <definedName name="seisC2">[12]Ejemplo!$AC$13</definedName>
    <definedName name="seisC3" localSheetId="0">[12]Ejemplo!$AC$13</definedName>
    <definedName name="seisC3">[12]Ejemplo!$AC$13</definedName>
    <definedName name="SGS">#REF!</definedName>
    <definedName name="SHARED_FORMULA_21">#N/A</definedName>
    <definedName name="SiglaPrestador" localSheetId="0">#REF!</definedName>
    <definedName name="SiglaPrestador">#REF!</definedName>
    <definedName name="Sincelejo" localSheetId="0">'[24]2 COBERTURA ACU'!$AD$25</definedName>
    <definedName name="Sincelejo">'[24]2 COBERTURA ACU'!$AD$25</definedName>
    <definedName name="Sop" localSheetId="0">#REF!</definedName>
    <definedName name="Sop">#REF!</definedName>
    <definedName name="SopDef" localSheetId="0">#REF!</definedName>
    <definedName name="SopDef">#REF!</definedName>
    <definedName name="SopDef2002" localSheetId="0">#REF!</definedName>
    <definedName name="SopDef2002">#REF!</definedName>
    <definedName name="SopDef2003">#REF!</definedName>
    <definedName name="SopPuc2002" localSheetId="0">#REF!</definedName>
    <definedName name="SopPuc2002">#REF!</definedName>
    <definedName name="SopPuc2003">#REF!</definedName>
    <definedName name="sss">#REF!</definedName>
    <definedName name="SUM">#REF!</definedName>
    <definedName name="SUMINISTRO">#REF!</definedName>
    <definedName name="suministros">#REF!</definedName>
    <definedName name="TabBL">'[25]L codos'!$A$3:$V$10</definedName>
    <definedName name="TasaCrecimiento">#REF!</definedName>
    <definedName name="TasaDescuento">#REF!</definedName>
    <definedName name="tc">#REF!</definedName>
    <definedName name="tcC" localSheetId="0">[12]Ejemplo!$D$30</definedName>
    <definedName name="tcC">[12]Ejemplo!$D$30</definedName>
    <definedName name="TCCMOI" localSheetId="0">#REF!</definedName>
    <definedName name="TCCMOI">#REF!</definedName>
    <definedName name="TCCMOIC" localSheetId="0">[12]Ejemplo!$D$32</definedName>
    <definedName name="TCCMOIC">[12]Ejemplo!$D$32</definedName>
    <definedName name="TCCMOIC1" localSheetId="0">[12]Ejemplo!$D$32</definedName>
    <definedName name="TCCMOIC1">[12]Ejemplo!$D$32</definedName>
    <definedName name="TCCMOIC2" localSheetId="0">[12]Ejemplo!$D$32</definedName>
    <definedName name="TCCMOIC2">[12]Ejemplo!$D$32</definedName>
    <definedName name="TCCMOIC3" localSheetId="0">[12]Ejemplo!$D$32</definedName>
    <definedName name="TCCMOIC3">[12]Ejemplo!$D$32</definedName>
    <definedName name="TEST1" localSheetId="0">'[5]Comparación textos'!#REF!</definedName>
    <definedName name="TEST1">'[6]Comparación textos'!#REF!</definedName>
    <definedName name="TESTHKEY" localSheetId="0">'[5]Comparación textos'!#REF!</definedName>
    <definedName name="TESTHKEY">'[6]Comparación textos'!#REF!</definedName>
    <definedName name="TIA" localSheetId="0">#REF!</definedName>
    <definedName name="TIA">#REF!</definedName>
    <definedName name="TIAI" localSheetId="0">#REF!</definedName>
    <definedName name="TIAI">#REF!</definedName>
    <definedName name="TipoCMA4" localSheetId="0">#REF!</definedName>
    <definedName name="TipoCMA4">#REF!</definedName>
    <definedName name="TipoCMI2">#REF!</definedName>
    <definedName name="TipoCMI3">#REF!</definedName>
    <definedName name="TipoCMI4">#REF!</definedName>
    <definedName name="TipoCMO4">#REF!</definedName>
    <definedName name="_xlnm.Print_Titles">#N/A</definedName>
    <definedName name="TODOANA">'[1]APU PVC'!#REF!</definedName>
    <definedName name="TODOINSU">'[1]APU PVC'!#REF!</definedName>
    <definedName name="TODOITEM">'[1]APU PVC'!#REF!</definedName>
    <definedName name="ttt">#REF!</definedName>
    <definedName name="turbiedad">#REF!</definedName>
    <definedName name="Turbiedad.">#REF!</definedName>
    <definedName name="u">#REF!</definedName>
    <definedName name="UHJKH">#REF!</definedName>
    <definedName name="UN">[2]General!$C$28:$C$1048</definedName>
    <definedName name="unidades">[26]Listado!$AI$2:$AI$61</definedName>
    <definedName name="UsoAguaenBloque" localSheetId="0">#REF!</definedName>
    <definedName name="UsoAguaenBloque">#REF!</definedName>
    <definedName name="V.j" localSheetId="0">#REF!</definedName>
    <definedName name="V.j">#REF!</definedName>
    <definedName name="VA" localSheetId="0">'[13]VPI y VA'!$D$30</definedName>
    <definedName name="VA">'[13]VPI y VA'!$D$30</definedName>
    <definedName name="ValorTerreno" localSheetId="0">#REF!</definedName>
    <definedName name="ValorTerreno">#REF!</definedName>
    <definedName name="valparaiso">'[16]APU PVC'!#REF!</definedName>
    <definedName name="VPD" localSheetId="0">[13]VPD!$F$4</definedName>
    <definedName name="VPD">[13]VPD!$F$4</definedName>
    <definedName name="VPDacAlternativo" localSheetId="0">#REF!</definedName>
    <definedName name="VPDacAlternativo">#REF!</definedName>
    <definedName name="VPDalAlternativo" localSheetId="0">#REF!</definedName>
    <definedName name="VPDalAlternativo">#REF!</definedName>
    <definedName name="VPIrer" localSheetId="0">#REF!</definedName>
    <definedName name="VPIrer">#REF!</definedName>
    <definedName name="VRAanteriorAc">#REF!</definedName>
    <definedName name="VRAanteriorAl">#REF!</definedName>
    <definedName name="VRAnuevoAc">#REF!</definedName>
    <definedName name="VRAnuevoAl">#REF!</definedName>
    <definedName name="Vun">[2]General!$E$28:$E$1048</definedName>
    <definedName name="WQE">#REF!</definedName>
    <definedName name="ww">#REF!</definedName>
    <definedName name="wwww">#REF!</definedName>
    <definedName name="yes">#REF!</definedName>
    <definedName name="γ.j">#REF!</definedName>
    <definedName name="η">#REF!</definedName>
  </definedNames>
  <calcPr calcId="171027"/>
</workbook>
</file>

<file path=xl/calcChain.xml><?xml version="1.0" encoding="utf-8"?>
<calcChain xmlns="http://schemas.openxmlformats.org/spreadsheetml/2006/main">
  <c r="B70" i="90" l="1"/>
  <c r="B71" i="90"/>
  <c r="B72" i="90"/>
  <c r="B73" i="90" s="1"/>
  <c r="B74" i="90" s="1"/>
  <c r="B75" i="90" s="1"/>
  <c r="B76" i="90" s="1"/>
  <c r="B322" i="90" l="1"/>
  <c r="B323" i="90" s="1"/>
  <c r="B324" i="90" s="1"/>
  <c r="B325" i="90" s="1"/>
  <c r="B326" i="90" s="1"/>
  <c r="B327" i="90" s="1"/>
  <c r="B328" i="90" s="1"/>
  <c r="B329" i="90" s="1"/>
  <c r="B330" i="90" s="1"/>
  <c r="B331" i="90" s="1"/>
  <c r="B332" i="90" s="1"/>
  <c r="B333" i="90" s="1"/>
  <c r="B334" i="90" s="1"/>
  <c r="B335" i="90" s="1"/>
  <c r="B336" i="90" s="1"/>
  <c r="B337" i="90" s="1"/>
  <c r="B338" i="90" s="1"/>
  <c r="B339" i="90" s="1"/>
  <c r="B340" i="90" s="1"/>
  <c r="B341" i="90" s="1"/>
  <c r="B342" i="90" s="1"/>
  <c r="B22" i="90" l="1"/>
  <c r="B23" i="90" s="1"/>
  <c r="B24" i="90" s="1"/>
  <c r="B25" i="90" s="1"/>
  <c r="B26" i="90" s="1"/>
  <c r="B27" i="90" s="1"/>
  <c r="B28" i="90" s="1"/>
  <c r="B29" i="90" s="1"/>
  <c r="B30" i="90" s="1"/>
  <c r="B31" i="90" s="1"/>
  <c r="B32" i="90" s="1"/>
  <c r="B33" i="90" s="1"/>
  <c r="B34" i="90" s="1"/>
  <c r="B35" i="90" s="1"/>
  <c r="B36" i="90" s="1"/>
  <c r="B37" i="90" s="1"/>
  <c r="B38" i="90" s="1"/>
  <c r="B39" i="90" s="1"/>
  <c r="B9" i="90"/>
  <c r="B10" i="90" s="1"/>
  <c r="B11" i="90" s="1"/>
  <c r="B6" i="25" l="1"/>
  <c r="F38" i="25"/>
  <c r="B38" i="25"/>
  <c r="B21" i="25"/>
  <c r="B25" i="25" s="1"/>
  <c r="B29" i="25" s="1"/>
  <c r="E29" i="25" s="1"/>
  <c r="E30" i="25" s="1"/>
  <c r="C25" i="25"/>
  <c r="B41" i="25"/>
  <c r="C40" i="25"/>
  <c r="B40" i="25"/>
  <c r="F39" i="25"/>
  <c r="I39" i="25" s="1"/>
  <c r="B39" i="25"/>
  <c r="F37" i="25"/>
  <c r="I37" i="25" s="1"/>
  <c r="B37" i="25"/>
  <c r="F36" i="25"/>
  <c r="I36" i="25" s="1"/>
  <c r="A9" i="25"/>
  <c r="A17" i="25" s="1"/>
  <c r="A21" i="25" s="1"/>
  <c r="A25" i="25" s="1"/>
  <c r="A29" i="25" s="1"/>
  <c r="B13" i="25"/>
  <c r="E13" i="25" s="1"/>
  <c r="E14" i="25" s="1"/>
  <c r="B10" i="25"/>
  <c r="K9" i="25"/>
  <c r="K7" i="25"/>
  <c r="K6" i="25"/>
  <c r="I38" i="25" l="1"/>
  <c r="B17" i="25"/>
  <c r="E17" i="25" s="1"/>
  <c r="E18" i="25" s="1"/>
  <c r="E21" i="25"/>
  <c r="E22" i="25" s="1"/>
  <c r="A13" i="25"/>
  <c r="D25" i="25"/>
  <c r="D26" i="25" s="1"/>
  <c r="K8" i="25" s="1"/>
  <c r="E45" i="25" l="1"/>
  <c r="D45" i="25"/>
</calcChain>
</file>

<file path=xl/sharedStrings.xml><?xml version="1.0" encoding="utf-8"?>
<sst xmlns="http://schemas.openxmlformats.org/spreadsheetml/2006/main" count="1096" uniqueCount="344">
  <si>
    <t>UNIDAD</t>
  </si>
  <si>
    <t>CANTIDAD</t>
  </si>
  <si>
    <t>VALOR UNITARIO</t>
  </si>
  <si>
    <t>VALOR TOTAL</t>
  </si>
  <si>
    <t>PRELIMINARES</t>
  </si>
  <si>
    <t>LOCALIZACIÓN  Y REPLANTEO DE TUBERÍAS</t>
  </si>
  <si>
    <t>ML</t>
  </si>
  <si>
    <t>APIQUES PARA VERIFICACIÓN DE REDES HASTA 1M3</t>
  </si>
  <si>
    <t xml:space="preserve">SUBTOTAL       </t>
  </si>
  <si>
    <t>MOVIMIENTO DE TIERRAS</t>
  </si>
  <si>
    <t>M3</t>
  </si>
  <si>
    <t>RELLENO CONFORMADO Y VIBROCOMPACTADO EN CAPAS DE 10 CM CON MATERIAL DE PRÉSTAMO</t>
  </si>
  <si>
    <t xml:space="preserve">RELLENO CONFORMADO Y VIBROCOMPACTADO EN CAPAS DE 10 CM CON MATERIAL COMUN DE EXCAVACIÓN </t>
  </si>
  <si>
    <t>RETIRO Y DISPOSICIÓN DE MATERIAL SOBRANTE Y/O ESCOMBRO</t>
  </si>
  <si>
    <t>INSTALACIÓN RED DE ACUEDUCTO</t>
  </si>
  <si>
    <t>UND</t>
  </si>
  <si>
    <t>TOTAL</t>
  </si>
  <si>
    <t>CANTIDADES</t>
  </si>
  <si>
    <t>LOCALIZACION Y REPLANTEO</t>
  </si>
  <si>
    <t>TRAMO</t>
  </si>
  <si>
    <t>LONGITUD</t>
  </si>
  <si>
    <t>APIQUES M3</t>
  </si>
  <si>
    <t>VOLUMEN</t>
  </si>
  <si>
    <t>ANCHO</t>
  </si>
  <si>
    <t>PROFUNDIDAD</t>
  </si>
  <si>
    <t>EXCAVACIÓN ALCANT</t>
  </si>
  <si>
    <t>RELL CON MAT PREST ALCANTARILLADO</t>
  </si>
  <si>
    <t>RELL CON MAT COMÚN ALCANTARILLADO</t>
  </si>
  <si>
    <t>ÁREA</t>
  </si>
  <si>
    <t>CAMA DE ARENA E=0,15</t>
  </si>
  <si>
    <t>ESPESOR</t>
  </si>
  <si>
    <t>TUBERÍA 10" ALCANT</t>
  </si>
  <si>
    <t>LÍNEA DE IMPULSIÓN</t>
  </si>
  <si>
    <t>CAMA DE ARENA</t>
  </si>
  <si>
    <t>VOLUMEN TUBERÍA</t>
  </si>
  <si>
    <t>VOL EXC TOTAL</t>
  </si>
  <si>
    <t>M</t>
  </si>
  <si>
    <t>VOL RELL PRESTAMO</t>
  </si>
  <si>
    <t>VOL RELL COMUN</t>
  </si>
  <si>
    <t>LÍNEA DE DESAGUE DE TUBERÍA PEAD 8"</t>
  </si>
  <si>
    <t>M2</t>
  </si>
  <si>
    <t>ACTIVIDAD COMPLEMENTARIA</t>
  </si>
  <si>
    <t>SUMINISTRO DE LINEA DE IMPULSION</t>
  </si>
  <si>
    <t>ÍTEM</t>
  </si>
  <si>
    <t>PROF</t>
  </si>
  <si>
    <t>VOL</t>
  </si>
  <si>
    <t>EXCAVACIÓN TOTAL ALC</t>
  </si>
  <si>
    <t>RELLE MAT PRESTAMO</t>
  </si>
  <si>
    <t>RELLE MAT EXC</t>
  </si>
  <si>
    <t xml:space="preserve">INSTALACIÓN DE VÁLVULA DE RETENCIÓN BxB 14" </t>
  </si>
  <si>
    <t>KG</t>
  </si>
  <si>
    <t>CAMA DE ARENA e=0,15m</t>
  </si>
  <si>
    <t>INSTALACIÓN DE TUBERIA DE POLIETILENO 355 mm PE 100, PN 6, RDE 26.</t>
  </si>
  <si>
    <t xml:space="preserve">INSTALACIÓN DE CODOS POLIETILENO 355 mm PE 100 PN 10 90° TOPE  </t>
  </si>
  <si>
    <t>INSTALACION DE TUBERÍA HD 14" BxB</t>
  </si>
  <si>
    <t xml:space="preserve"> INSTALACIÓN DE CODOS HD 14" 90° BxB TOPE </t>
  </si>
  <si>
    <t xml:space="preserve"> INSTALACIÓN DE CODOS HD 14" 45° BxB TOPE </t>
  </si>
  <si>
    <t xml:space="preserve"> INSTALACION DE VÁLVULA DE COMPUERTA 14" SELLO DE BRONCE VNA BxB </t>
  </si>
  <si>
    <t>INSTALACION DE FLANCHE UNIVERSAL METALICO 355 mm PN16/10</t>
  </si>
  <si>
    <t xml:space="preserve"> INSTALACION DE TEE HD 14"X3" EXTREMO LxLxB </t>
  </si>
  <si>
    <t xml:space="preserve">INSTALACION DE UNIÓN UNIVERSAL HD 14", RANGO ALTO </t>
  </si>
  <si>
    <t>INSTALACION DE VÁLVULA 3" DOBLE COMPUERTA SELLO EN BRONCE BRIDADA VNA</t>
  </si>
  <si>
    <t>SUMINISTRO DE TUBERIA DE POLIETILENO 355 mm PE 100, PN 6, RDE 26.</t>
  </si>
  <si>
    <t>SUMINISTRO DE TUBERÍA HD 14" BxB</t>
  </si>
  <si>
    <t xml:space="preserve"> SUMINISTRO DE CODOS HD 90° BxB TOPE 14"</t>
  </si>
  <si>
    <t>SUMINISTRO DE CODOS HD 14" 45° BxB TOPE</t>
  </si>
  <si>
    <t xml:space="preserve">SUMINISTRO DE VÁLVULA DE RETENCIÓN 14" BxB </t>
  </si>
  <si>
    <t xml:space="preserve"> SUMINISTRO DE VÁLVULA DE COMPUERTA 14" SELLO DE BRONCE VNA BxB </t>
  </si>
  <si>
    <t>SUMINISTRO DE PORTAFLANCLE POLIETILENO 355 mm PE 100, PN 10.</t>
  </si>
  <si>
    <t xml:space="preserve"> SUMINISTRO DE FLANCHE UNIVERSAL METALICO 355 mm PN16/10</t>
  </si>
  <si>
    <t xml:space="preserve"> SUMINISTRO TEE HD 14"X3" EXTREMO LxLxB </t>
  </si>
  <si>
    <t xml:space="preserve"> SUMINISTRO DE UNIÓN UNIVERSAL HD 14", RANGO ALTO </t>
  </si>
  <si>
    <t>SUMINISTRO DE VÁLVULA 3" DOBLE COMPUERTA SELLO EN BRONCE BRIDADA VNA</t>
  </si>
  <si>
    <t>INSTALACION DE PORTAFLANCLE POLIETILENO 355 mm PE 100, PN 10.</t>
  </si>
  <si>
    <t xml:space="preserve">SUMINISTRO DE CODOS POLIETILENO 355 mm PE 100, PN 10, 90° TOPE </t>
  </si>
  <si>
    <t xml:space="preserve">SUMINISTRO DE VÁLVULA VENTOSA 3" DOBLE CAMARA BRIDADA TRIPLE ACCION </t>
  </si>
  <si>
    <t>INSTALACIÓN DE TUBERÍA PEAD 200mm PE 100, PN6, RDE 26</t>
  </si>
  <si>
    <t xml:space="preserve">INSTALACIÓN DE  CODO PEAD 200mm PE 100, PN 10 - 90° </t>
  </si>
  <si>
    <t>SUMINISTRO DE TUBERÍA PEAD 200mm PE 100, PN6, RDE 26</t>
  </si>
  <si>
    <t xml:space="preserve">SUMINISTRO DE  CODO PEAD 200mm PE 100, PN 10 - 90° </t>
  </si>
  <si>
    <t>EMPOTRAMIENTO Y ANCLAJE DE TUBERÍAS EN CONCRETO SIMPLE 2500 PSI</t>
  </si>
  <si>
    <t>CORTE DE PAVIMENTO</t>
  </si>
  <si>
    <t>EXCAVACIÓN EN MATERIAL COMÚN  Y/O CONGLOMERADO H (0 - 2M) SIN ENTIBADO</t>
  </si>
  <si>
    <t xml:space="preserve">DEMOLICIÓN DE PAVIMENTO RIGIDO O FLEXIBLE, INCLUYE RETIRO </t>
  </si>
  <si>
    <t>BASE GRANULAR COMPACTADA e=0.15</t>
  </si>
  <si>
    <t>SUB BASE GRANULAR MOPT COMPACTADA EN CAPAS DE 10CM e=0.25</t>
  </si>
  <si>
    <t>PAVIMENTO EN CONCRETO ASFALTICO e=0.05</t>
  </si>
  <si>
    <t xml:space="preserve">INSTALACION DE UNIÓN DE DESMONTAJE AUTOPORTANTE HD 14", RANGO ALTO </t>
  </si>
  <si>
    <t xml:space="preserve">SUMINISTRO DE UNIÓN DE DESMONTAJE AUTOPORTANTE HD 14", RANGO ALTO </t>
  </si>
  <si>
    <t xml:space="preserve">SUMINISTRO DE TEE HD 14"X3" EXTREMO BxB </t>
  </si>
  <si>
    <t xml:space="preserve">INSTALACION DE VÁLVULA VENTOSA 3" DOBLE CAMARA BRIDADA TRIPLE ACCION </t>
  </si>
  <si>
    <t xml:space="preserve">INSTALACION DE TEE HD 14"X3" EXTREMO BxB </t>
  </si>
  <si>
    <t xml:space="preserve">INSTALACION DE TEE HD 14"X14" EXTREMO BxB </t>
  </si>
  <si>
    <t>EQUIPAMIENTO POZO DE BOMBEO 1 UBICADO EN LA  PTAP</t>
  </si>
  <si>
    <t>1,1,1</t>
  </si>
  <si>
    <t>FABRICACIÓN, TRANSPORTE DE BOMBA EN ACERO INOXIDABLE  904 L PROYECTADA PARA POZO PROFUNDO  MÍNIMO DE DIÁMETRO  10"  X 3 ETAPAS CON CAPACIDAD PARA 82 LPS.  CONTRA UNA CABEZA DINÁMICA TOTAL DE 70 METROS  Y MOTOR SUMERGIBLE EN ACERO INOXIDABLE  AISI 904 L   100 HP X 440 V X 60 HZ X 3 FASES. DIÁMETRO  DEL EQUIPO DE BOMBEO,  INCLUIDO EL CABLE SUMERGIBLE  ENCAUCHETADO PLANO, 234MM.</t>
  </si>
  <si>
    <t>1,1,2</t>
  </si>
  <si>
    <t>SUMINISTRO DE TABLERO DE CONTROL EN COFRE METÁLICO DE 800X1800 X 500 MM NEMA 4 ARRANCADOR CON VARIADOR DE VELOCIDAD PARA MOTOR SUMERGIBLE 100HP X 152 A, 440V, SELECTOR DE TRES VELOCIDADES, POTENCIÓMETRO, PARADA DE EMERGENCIA, SUPRESOR DE PICOS, BARRAJE DE NEUTRO Y TIERRA DOBLE VENTILACIÓN FORZADA, TERMOSTATO, CONTROL DE NIVEL, BREAKER PRINCIPAL DE 3 X 160 200 A, CABLEADO Y MARQUILLADO.</t>
  </si>
  <si>
    <t>SUMINISTRO E INSTALACIÓN DE TABLERO DE CONTROL EN COFRE METÁLICO DE 800X1800  X  500  mm  NEMA  4          ARRANCADOR CON VARIADOR DE VELOCIDAD    PARA MOTOR SUMERGIBLE 100HP X 152  AMP,  440V, SELECTOR DE TRES VELOCIDADES, POTENCIOMETRO,   PARADA DE EMERGENCIA,  SUPRESOR  DE PICOS, BARRAJE DE NEUTRO Y TIERRA     DOBLE VENTILACIÓN FORZADA, TERMOSTATO, CONTROL DE NIVEL,  BREAKE  PRINCIPAL   DE 3 X 160 - 200  AMP, GE, CABLEADO Y MARQUILLADO.</t>
  </si>
  <si>
    <t>1,1,3</t>
  </si>
  <si>
    <t>FILTRO DE SALIDA DV/DT X 160 AMP  FRANKLIN ELECTRIC</t>
  </si>
  <si>
    <t>1,1,4</t>
  </si>
  <si>
    <t>CABLE SUMERGIBLE PLANO ENCAUCHETADO DE POTENCIA THN-2 / 3 X # 6 AWG, CON 10 METS DISPONIUBLE X LINEA FUERA DEL POZO</t>
  </si>
  <si>
    <t>CABLE SUMEGIBLE PLANO ENCAUCHETADO DE POTENCIA THN-2 / 3 X # 6 AWG, CON 10 METS DISPONIUBLE X LINEA FUERA DEL POZO</t>
  </si>
  <si>
    <t>1,1,5</t>
  </si>
  <si>
    <t xml:space="preserve">CABLE MONOPOLAR DESNUDO THHN-2/ # 6 AWG PARA PUESTA A TIERRA CON 10 MTS DISPONIBLES FUERA DEL POZO </t>
  </si>
  <si>
    <t>1,1,6</t>
  </si>
  <si>
    <t>CABLE ENCAUCHETADO REDONDO 2 X 16 PARA ELECTRODOS DEL CONTROL DE NIVEL, CON 10 M DISPONIBLES FUERA DEL POZO.</t>
  </si>
  <si>
    <t>1,1,7</t>
  </si>
  <si>
    <t>SISTEMA DE PUESTA A TIERRA COMPUESTO POR CODUCTOR CAL 2 DESNUDO, VARILLA DE COBRE, SOLDADURA EXOTERMICA, REPOSICION DE SUELO CON HIDROSOLTA, CAJILLA YBTAPA PVC</t>
  </si>
  <si>
    <t>COLUMNA Y CABEZAL DE DESCARGA</t>
  </si>
  <si>
    <t>2.0.1</t>
  </si>
  <si>
    <t>TUBO PVC PRESION 1" X 3 M C/U  L= 20 M  CON ADAPTADORES ROSCADOS PARA SONDA DE NIVEL.</t>
  </si>
  <si>
    <t>2.0.2</t>
  </si>
  <si>
    <t>SUMINISTRO, TRANSPORTE DE TUBERÍA ACERO AL CARBON SCH 40 SIN COSTURA X 8" DIAMETRO, X  6 MTRS PARA DESCARGA VERTICAL</t>
  </si>
  <si>
    <t>SUMINISTRO, TRANSPORTE E INSTALACIÓN  TUBERÍA ACERO AL CARBON SCH 40 SIN COSTURA X 6" DIAMETRO, X  6 MTRS PARA DESCARGA VERTICAL</t>
  </si>
  <si>
    <t>2.0.3</t>
  </si>
  <si>
    <t>NIPLES DE ACERO 8" X  200 CM  BXB.</t>
  </si>
  <si>
    <t>NIPLES DE ACERO 6" X  200 CM  BXB.</t>
  </si>
  <si>
    <t>2.0.4</t>
  </si>
  <si>
    <t>NIPLES DE ACERO 8" X 100 CM  BXB.</t>
  </si>
  <si>
    <t>NIPLES DE ACERO 6" X 100 CM  BXB.</t>
  </si>
  <si>
    <t>2.0.5</t>
  </si>
  <si>
    <t>NIPLES DE ACERO 8" X  50 CM  BXB.</t>
  </si>
  <si>
    <t>NIPLES DE ACERO 6" X  50 CM  BXB.</t>
  </si>
  <si>
    <t>2.0.6</t>
  </si>
  <si>
    <t>NIPLES DE ACERO 8" X 20 CM  BXB.</t>
  </si>
  <si>
    <t>NIPLES DE ACERO 6" X 20 CM  BXB.</t>
  </si>
  <si>
    <t>2.0.7</t>
  </si>
  <si>
    <t>CODOS 8" X 45 ACERO INOXIDABLE Ó HD  SCH 40 PN 10 B X B.</t>
  </si>
  <si>
    <t>CODOS 6" X 45 ACERO INOXIDABLE Ó HD  SCH 40 PN 10 B X B.</t>
  </si>
  <si>
    <t>2.0.8</t>
  </si>
  <si>
    <t>TEE 8" X 8"  ACERO INOXIDABLE SCH 40 Ó  HD  PN 10 B X B. INCLUYE EMPAQUES Y TORNILLERIA</t>
  </si>
  <si>
    <t>TEE 6" X 6"  ACERO INOXIDABLE SCH 40 Ó  HD  PN 10 B X B. INCLUYE EMPAQUES Y TORNILLERIA</t>
  </si>
  <si>
    <t>2.0.9</t>
  </si>
  <si>
    <t>BRIDA TIPO SLIP ON PARA SOLDAR 6" PN 10 ACERO INOXIDABLE O HD , INLCUYE  EMPAQUES Y TORNILLERIA</t>
  </si>
  <si>
    <t>2.1.0</t>
  </si>
  <si>
    <t xml:space="preserve">VALVULA DE ADMISION Y EXPULSIÓN DE AIRE (VENTOSA) PN 10 HD CAMARA  DOBLE ACCION MULTIPLE 2"  ROSCA. </t>
  </si>
  <si>
    <t>2.1.1</t>
  </si>
  <si>
    <t xml:space="preserve">VALVULA  CHEQUE HD  8" B X B, </t>
  </si>
  <si>
    <t xml:space="preserve">VALVULA  CHEQUE HD  6" B X B, </t>
  </si>
  <si>
    <t>2.1.2</t>
  </si>
  <si>
    <t>VALVULA DE COMPUERTA HD 8" SELLO BRONCE VASTAGO NO ASCENDENTE B X B, INCLUYE  EMPAQUES Y TORNILLERIA</t>
  </si>
  <si>
    <t>VALVULA DE COMPUERTA HD 6" SELLO BRONCE  VASTAGO NO ASCENDENTE B X B, INCLUYE  EMPAQUES Y TORNILLERIA</t>
  </si>
  <si>
    <t>2.1.3</t>
  </si>
  <si>
    <t>MEDIDOR  ELECTROMAGNETICO TIPO CARRETE 8" B X B, INLCUYE CONTRABRIDAS, EMPAQUES Y TORNILLERIA</t>
  </si>
  <si>
    <t>MEDIDOR  ELECTROMAGNETICO TIPO CARRETE   8" B X B, INLCUYE CONTRABRIDAS, EMPAQUES Y TORNILLERIA</t>
  </si>
  <si>
    <t>2.1.4</t>
  </si>
  <si>
    <t>ROSCADO DE TUBERIA 8"</t>
  </si>
  <si>
    <t>ROSCADO DE TUBERIA 6"</t>
  </si>
  <si>
    <t>2.1.5</t>
  </si>
  <si>
    <t>UNION ROSCA EN ACERO 8"</t>
  </si>
  <si>
    <t>UNION ROSCA EN ACERO 6"</t>
  </si>
  <si>
    <t>2.1.6</t>
  </si>
  <si>
    <t>TORNILLO, ARANDELAS, EMPAQUES PARA BRIDA</t>
  </si>
  <si>
    <t>JUEGO</t>
  </si>
  <si>
    <t>2.1.7</t>
  </si>
  <si>
    <t>SOPORTE EN ACERO 8" X 1,5 M CON SEMIABRAZADERAS PINTADAS ANTICORROSIVA Y PINTURA DE ACEITE AZUL ENPOTRADOS EN CONCRETO PARA LINEA DE DESCARGA</t>
  </si>
  <si>
    <t>SOPORTE EN ACERO 6" X 1,5 M CON SEMIABRAZADERAS PINTADAS ANTICORROSIVA Y PINTURA DE ACEITE AZUL ENPOTRADOS EN CONCRETO PARA LINEA DE DESCARGA</t>
  </si>
  <si>
    <t>2.1.8</t>
  </si>
  <si>
    <t xml:space="preserve">TAPA FLANCHE CIRCULAR EN LAMINA DE ACERO 11"  ESPESOR 1" CON ORIFICIO CIRCULAR CONCENTRICO DE  8" </t>
  </si>
  <si>
    <t>TAPA FLANCHE CIRCULAR EN LAMINA DE ACERO 11"  ESPESOR 1" CON ORIFICIO CIRCULAR CONCENTRICO DE  6" .</t>
  </si>
  <si>
    <t>2.1.9</t>
  </si>
  <si>
    <t>BOTELLA ROSCA ESPECIL 8" BUTREX  POR ROSCA DE LA TUBERIA</t>
  </si>
  <si>
    <t>BOTELLA ROSCA ESPECIL 6" BUTREX  POR ROSCA DE LA TUBERIA</t>
  </si>
  <si>
    <t>2.2.0</t>
  </si>
  <si>
    <t>MONTAJE MECÁNICO Y ELECTRICO, COLUMNA Y EQUIPO DE BOMBEO</t>
  </si>
  <si>
    <t>MONTAJE MECÁNICO Y ELECTRICO, COLUMNA Y EQUIPO DE BOMBE</t>
  </si>
  <si>
    <t>2.2.1</t>
  </si>
  <si>
    <t>SUMINISTRO DE CODOS 45 X  160  MM, PEAD</t>
  </si>
  <si>
    <t>SUMINISTRO, TRANSPORTE E INSTALACION CODOS 45 X  150  MM, PEAD</t>
  </si>
  <si>
    <t>2.2.2</t>
  </si>
  <si>
    <t xml:space="preserve">SUMINISTRO DE REDUCCIÓN HD 8" X 6" PN 10, BXB  PARA COLUMNA DE DESCARGA HORIZONTAL </t>
  </si>
  <si>
    <t>SUMINISTRO TRANSPORTE E INSTALACIÓN DE REDUCCIÓN HD 8" X 6, BXB  PARA COLUMNA DE DESCARGA HORIZONTAL</t>
  </si>
  <si>
    <t>2.2.3</t>
  </si>
  <si>
    <t>UNION ACOPLE UNIVERSAL 8" RI</t>
  </si>
  <si>
    <t>2.2.4</t>
  </si>
  <si>
    <t>TUBERÍA CONDUIT 3" PARA ACOMETIDA ELECTRICA</t>
  </si>
  <si>
    <t>2.2.6</t>
  </si>
  <si>
    <t>VALVULA DE BOLA  3" PARA VENTOSA R X R</t>
  </si>
  <si>
    <t>VALVULA DE BOLA  2" PARA VENTOSA R X R</t>
  </si>
  <si>
    <t>BRIDA TIPO SLIP ON PARA SOLDAR 8" PN 10 ACERO INOXIDABLE O HD , INLCUYE  EMPAQUES Y TORNILLERIA</t>
  </si>
  <si>
    <t xml:space="preserve">VALVULA DE ADMISION Y EXPULSIÓN DE AIRE (VENTOSA) PN 10 HD CAMARA  DOBLE ACCION MULTIPLE 3"  BXB. </t>
  </si>
  <si>
    <t>TAPA FLANCHE CIRCULAR EN LAMINA DE ACERO 11"  ESPESOR 1" CON ORIFICIO CIRCULAR CONCENTRICO DE  8" .</t>
  </si>
  <si>
    <t>VALVULA DE BOLA  3" PARA VENTOSA B X B</t>
  </si>
  <si>
    <t>UNID</t>
  </si>
  <si>
    <t>UN</t>
  </si>
  <si>
    <t>CABLE XLPE MV-90 -15KV - 1/0  AWG</t>
  </si>
  <si>
    <t>JUEGO DE PRE MOLDEADO TIPO EXTERIOR CABLE XLPE MV-90 -15KV - 1/0 AWG</t>
  </si>
  <si>
    <t>JUEGO DE PRE MOLDEADO TIPO INTERIOR CABLE XLPE MV-90 -15KV - 1/0 AWG</t>
  </si>
  <si>
    <t>GBL</t>
  </si>
  <si>
    <t>U</t>
  </si>
  <si>
    <t>Excavación manual en material común y/o conglomerado (h=0-2m)</t>
  </si>
  <si>
    <t>Relleno conformado y vibrocompactado en capas de 10 cm con material de préstamo</t>
  </si>
  <si>
    <t>Acero de refuerzo Grado 60</t>
  </si>
  <si>
    <t xml:space="preserve">Cerramiento perimetral de 3 metros de altura, en malla galvanizada eslabonada cal 10,5 (H=2 metros), con ojos de 2" x 2", con tres hilos de alambre de púas en la parte superior cal 14, postería en tubos de hg de 2", h = 3,0 metros cada 2,5 metros, muro perimetral inferior de h= 0,60 metros, en mampostería, pañetado en ambas caras. </t>
  </si>
  <si>
    <t>Concreto pobre de 2000 psi (14 Mpa) para limpieza</t>
  </si>
  <si>
    <t>Placa de aproximación Concreto 3500 psi (MR= 38 Kg/cm2), e=0,18</t>
  </si>
  <si>
    <t>Portón en tubería galvanizada de 2" con malla galvanizada eslabonada de 2"*2" h= 3,  dos alas de 2,5 cada una. Anclado a tubería de acero de 4"</t>
  </si>
  <si>
    <t>Placa en concreto 3000 psi con concremalla 1.0m x 1.5m x .05m para cubierta de caseta</t>
  </si>
  <si>
    <t>Viga de 0,25*0,2 en concreto ciclópeo 1:2:3; 70% y 30% piedra</t>
  </si>
  <si>
    <t>Muro en bloque de arcilla 0,12x0,20x0,40m</t>
  </si>
  <si>
    <t>Concreto 2500 psi plantilla e = 0,1M anden caseta</t>
  </si>
  <si>
    <t>Pañete liso para muros; mortero de pega 1:4, incluye filos y dilataciones</t>
  </si>
  <si>
    <t>Pintura interior y exterior vinilo koraza 3 manos</t>
  </si>
  <si>
    <t>Retiro y disposición de material sobrante y/o escombro</t>
  </si>
  <si>
    <t>Suministro e instalacion Puerta en lamina cold rolled calibre 16, ancho 1,0m alto 2,0m  con anticorrosivo, incluye marco y protector en varilla de 1/2" cada 15 cm ambos sentidos. Chapa de seguridad y tres candados tipo pesado.</t>
  </si>
  <si>
    <t>Lámparas interiores 2 * 32 wat  t - 18 suministro e instalación</t>
  </si>
  <si>
    <t>Concreto 3000 psi para columnas 0, 20 x 0,20 m caseta de pozo</t>
  </si>
  <si>
    <t xml:space="preserve">Concreto 3000 psi para viga de amarre 0,10 x 0,2m </t>
  </si>
  <si>
    <t>Concreto 3000 psi para zapatas 0,60*0,60*0,30m</t>
  </si>
  <si>
    <t>Caja en Concreto 3500 psi para Macromedidor y protección (0,7*0,7*0,7 libres) Incluye Tapa Reforzada</t>
  </si>
  <si>
    <t>Suministro e instalada grava ornamental de 2" piso</t>
  </si>
  <si>
    <t xml:space="preserve"> INSTALACIÓN EMPALMES A RED DE DISTRIBUCCIÓN</t>
  </si>
  <si>
    <t xml:space="preserve">Instalacion de CODO HD BRIDADO 90° BxB  14" </t>
  </si>
  <si>
    <t xml:space="preserve">Instalacion de CODO HD BRIDADO 45° BxB  14" </t>
  </si>
  <si>
    <t>Instalación de REDUCCIÓN 14"x10" BxB</t>
  </si>
  <si>
    <t>Instalacion de TUBERIA HD 14" ASTM 536 EXTREMO BRIDA 175 PSI</t>
  </si>
  <si>
    <t>Instalación de empaques y tornillos</t>
  </si>
  <si>
    <t>Instalación de TEE HD 24"x14" BXB</t>
  </si>
  <si>
    <t>Instalación de TEE HD 20"x14" BXB</t>
  </si>
  <si>
    <t>Instalación de TEE HD 14"x14" BXB</t>
  </si>
  <si>
    <t>Instalación de VÁLVULA COMPUERTA ELASTICA 14" BRIDA</t>
  </si>
  <si>
    <t>1.10</t>
  </si>
  <si>
    <t>Instalación de VÁLVULA DE RETENCIÓN (CHEQUE) 14" EXTREMO BRIDA</t>
  </si>
  <si>
    <t xml:space="preserve">Instalación de MACROMEDIDOR TIPO CARRETE DE 14" </t>
  </si>
  <si>
    <t xml:space="preserve">Instalación de UNION BRIDA X UNIVERSAL 24" </t>
  </si>
  <si>
    <t xml:space="preserve">Instalación de UNION BRIDA X UNIVERSAL 20" </t>
  </si>
  <si>
    <t>Concreto de 3000 PSI (21 Mpa) Para Muertos de Anclaje</t>
  </si>
  <si>
    <t xml:space="preserve">Caja para Valvulas Y Macromedidor. Concreto Reforzado de 4000 PSI (28 Mpa) </t>
  </si>
  <si>
    <t xml:space="preserve"> MOVIMIENTOS DE TIERRAS</t>
  </si>
  <si>
    <t>Excavación en material común, colector domiciliarias y redes de acueducto  (h=0-2m) sin entibado</t>
  </si>
  <si>
    <t>Relleno conformado y vibrocompactado en capas de 10 cm con material de préstamo.</t>
  </si>
  <si>
    <t>Relleno conformado y vibrocompactado con material seleccionado  de excavación</t>
  </si>
  <si>
    <t>Retiro y disposición de material sobrante y/o escombros.</t>
  </si>
  <si>
    <t>Cama de arena para tubería e= 0,1 m</t>
  </si>
  <si>
    <t>Suministro de CODO HD BRIDADO 90° BxB  14"</t>
  </si>
  <si>
    <t>Suministro de CODO HD BRIDADO 45° BxB  14"</t>
  </si>
  <si>
    <t>Suministro de REDUCCIÓN 14"x10" BxB</t>
  </si>
  <si>
    <t>Suministro de TUBERIA HD 14" ASTM 536 EXTREMO BRIDA 175 PSI</t>
  </si>
  <si>
    <t>Suministro de empaques y tornillos</t>
  </si>
  <si>
    <t>Suministro de TEE HD 24"x14" EXB</t>
  </si>
  <si>
    <t>Suministro de TEE HD 20"x14" EXB</t>
  </si>
  <si>
    <t>Suministro de TEE HD 14"x14" EXB</t>
  </si>
  <si>
    <t>Suministro de VÁLVULA COMPUERTA ELASTICA 14" BRIDA</t>
  </si>
  <si>
    <t>2.10</t>
  </si>
  <si>
    <t>Suministro de VÁLVULA DE RETENCIÓN (CHEQUE) 14" EXTREMO BRIDA</t>
  </si>
  <si>
    <t xml:space="preserve">Suministro de MACROMEDIDOR TIPO CARRETE DE 14" </t>
  </si>
  <si>
    <t xml:space="preserve">Suministro de UNION BRIDA X UNIVERSAL 24" </t>
  </si>
  <si>
    <t xml:space="preserve">Suministro de UNION BRIDA X UNIVERSAL 20" </t>
  </si>
  <si>
    <t>PRESUPUESTO ESTIMADO</t>
  </si>
  <si>
    <t>DESCRIPCION</t>
  </si>
  <si>
    <t>ITEM</t>
  </si>
  <si>
    <t xml:space="preserve">TOTAL COSTO DIRECTO OBRA CIVIL : </t>
  </si>
  <si>
    <t xml:space="preserve">IVA SOBRE LA UTILIDAD (16%): </t>
  </si>
  <si>
    <t xml:space="preserve"> PRESUPUESTO ESTIMADO  - OBRA CIVIL : </t>
  </si>
  <si>
    <t xml:space="preserve">UNIDAD </t>
  </si>
  <si>
    <t xml:space="preserve">TOTAL COSTO DIRECTO SUMINISTROS : </t>
  </si>
  <si>
    <t xml:space="preserve">ADMINISTRACIÓN : </t>
  </si>
  <si>
    <t xml:space="preserve"> PRESUPUESTO ESTIMADO - SUMINISTRO : </t>
  </si>
  <si>
    <t>TOTAL PRESUPUESTO ESTIMADO - (OBRA CIVIL + SUMINISTROS):</t>
  </si>
  <si>
    <t>OBRA CIVIL - LÍNEA DE IMPULSIÓN Y LÍNA DE DESAGÜE</t>
  </si>
  <si>
    <t>OBRA CIVIL - EQUIPAMIENTO POZO DE BOMBEO 1 UBICADO EN LA  PTAP</t>
  </si>
  <si>
    <t>OBRA CIVIL - EQUIPAMIENTO POZO DE BOMBEO 2 UBICADO LOTE CRECES</t>
  </si>
  <si>
    <t>OBRA CIVIL - LÍNEA ELECTRICA  No. 1</t>
  </si>
  <si>
    <t>TRAZADO Y REPLANTEO DE POSTE</t>
  </si>
  <si>
    <t xml:space="preserve">AHOYADA Y APLOMADO POSTE DE CONCRETO DE 12 MTS X 500 DAN </t>
  </si>
  <si>
    <t xml:space="preserve">CIMENTACIÓN EN CONCRETO PARA POSTE DE 12 METROS </t>
  </si>
  <si>
    <t>ESTRUCTURA SIMPLE CIRCUITO TRIFÁSICO VANO LARGO SECCIONAMIENTO DE ARRANQUE O PROLONGACIÓN DE LÍNEA  A 13,2 KV</t>
  </si>
  <si>
    <t>SUMINISTRO E INSTALACIÓN DE ESTRUCTURA TIPO ARMADO SIMPLE DE MT, CIRCUITO TRIFÁSICO VANO LARGO FIN DE LÍNEA A 13,2 KV (NORMA ELECTRICARIBE).</t>
  </si>
  <si>
    <t>SUMINISTRO E INSTALACIÓN DE ESTRUCTURA TIPO ARMADO SIMPLE DE MT, CIRCUITO BIFÁSICO VANO LARGO ALINEACIÓN  &gt; 5º &gt; 30 A 13,2 KV (NORMA ELECTRICARIBE).</t>
  </si>
  <si>
    <t>RED PRIMARIA A 13.2 KV, EN TRES (3) CABLES ACSR Nº 1/0, INCLUYE RIEGA, MONTAJE, TENSIONADO Y AMARRE</t>
  </si>
  <si>
    <t>DESCARGADORES POLIMERICO DE SOBRETENSIÓN DE 12 KV, 10 KA SEGÚN (LA 810 DE CODENSA)</t>
  </si>
  <si>
    <t>CORTACIRCUITOS DE 100 A -15 (ET 510 DE CODENSA), CON HILOS FUSIBLES SEGÚN (CTU 515 DE CODENSA)</t>
  </si>
  <si>
    <t>ESCRIBOS DE MEDIA TENSIÓN PARA DERIVACIÓN DE TRANSFORMADORES SEGÚN LA 740 DE CODENSA.</t>
  </si>
  <si>
    <t>GRAPAS PARA OPERADOR EN CALIENTE MEDIA TENSIÓN SEGÚN LA 752 DE CODENSA.</t>
  </si>
  <si>
    <t xml:space="preserve">TUBO EMT DE 3"X 6M </t>
  </si>
  <si>
    <t xml:space="preserve">SUMINISTRO E INSTALACIÓN DE CRUCETA METALICA AUTO SOPORTADA DE 2,4 MTS </t>
  </si>
  <si>
    <t>MEDIDOR TRIFASICO TRIFILAR KWH INCLUYE, TC,TP,  BARRAJE, CAJA Y HERRAJES PARA SU INSTALACIÓN</t>
  </si>
  <si>
    <t>SUMINISTRO E INSTALACIÓN DE RETENIDA DIRECTA A TIERRA PRIMARIA CON AISLADOR TENSOR DE 4 1/4" Y CABLE DE ACERO GALVANIZADO DE 3/8"X10000KG.</t>
  </si>
  <si>
    <t>PUESTA A TIERRA DE LOS DESCARGADORES DE SOBRETENSIÓN C.W. DE 5/8" CON CONECTOR (SEGÚN LA 746 Y LA 402 CODENSA); INCLUYENDO BAJADA EN ALAMBRE CW NO. 4 TUBO CONDUIT GALVANIZADO DE  Ø 1/2" X 3 M., ZUNCHADA AL POSTE, INCLUYENDO CONEXIÓN A LOS PARARRAYOS.</t>
  </si>
  <si>
    <t>PUESTA A TIERRA TIPO MAYA SUBESTACIÓN ELECTRICA</t>
  </si>
  <si>
    <t>SECCIONADOR DE OPERACIÓN BAJO CARGA TRIPOLAR DE USO INTERIOR REFERENCIAS GAV CON FUSIBLES TIPO HH DE 50 AMPERIOS INSTALADOS EN CELDAS CONSTRUIDOS EN LAMINAS COLD ROLLED CALIBRE N° 16; TIPO AUTOSOPORTADO; CON ACABADO FINAL COLOR GRIS.</t>
  </si>
  <si>
    <t>CELDA PARA TRANSFORMADOR DE 400 KVA CONSTRUIDOS EN LAMINAS COLD ROLLED CALIBRE N° 16; TIPO AUTOSOPORTADO; CON ACABADO FINAL COLOR GRIS</t>
  </si>
  <si>
    <t xml:space="preserve">TRANSFORMADOR TIPO SECO CLASE H CON POTENCIA  400 KVA 13200 KV 440/257 V </t>
  </si>
  <si>
    <t>TRANSFORMADOR TRIFÁSICO 15 KVA TIPO BAJA BAJA DE 440/227 V</t>
  </si>
  <si>
    <t>PLANTA GENERADORA DE ENERGIA ELECTRICA DE 456KVA/365 KW SERVICIO STAND-BY EFECTIVOS 440-220 VOLTIOS</t>
  </si>
  <si>
    <t>TRANSFERENCIA AUTOMATICA POR INTERRUPTORES DE 900 AMP EN COFRE</t>
  </si>
  <si>
    <t>ACOMETIDA POR CARCAMO EN 12 CABLES DE COBRE FORRADO THHN # 350 KCMIL</t>
  </si>
  <si>
    <t>ACOMETIDA SUBTERRÁNEA EN 5 CABLES DE COBRE FORRADO THHN # 3/0 CON TUBO CONDUIT PVC DE 3"</t>
  </si>
  <si>
    <t>ACOMETIDA SUBTERRÁNEA EN 5 CABLES DE COBRE FORRADO THHN # 2/0 CON TUBO CONDUIT PVC DE 3"</t>
  </si>
  <si>
    <t>ACOMETIDA SUBTERRÁNEA EN 4 CABLES DE COBRE FORRADO THHN # 1/0 CON TUBO CONDUIT PVC DE 3"</t>
  </si>
  <si>
    <t>ACOMETIDA SUBTERRÁNEA EN 4 CABLES DE COBRE FORRADO THHN # 2 CON TUBO CONDUIT PVC DE 2"</t>
  </si>
  <si>
    <t>ACOMETIDA SUBTERRÁNEA EN 5 CABLES DE COBRE FORRADO THHN # 2 CON TUBO CONDUIT PVC DE 2"</t>
  </si>
  <si>
    <t>ACOMETIDA SUBTERRÁNEA EN 5 CABLES DE COBRE FORRADO THHN # 4 CON TUBO CONDUIT PVC DE 2"</t>
  </si>
  <si>
    <t>ACOMETIDA SUBTERRÁNEA EN 4 CABLES DE COBRE FORRADO THHN # 6 CON TUBO CONDUIT PVC DE 1 1/2"</t>
  </si>
  <si>
    <t>ACOMETIDA SUBTERRÁNEA EN 4 CABLES DE COBRE FORRADO THHN # 10 CON TUBO CONDUIT PVC DE 1"</t>
  </si>
  <si>
    <t>ACOMETIDA SUBTERRÁNEA EN 20 CABLES DE COBRE FORRADO THHN # 12 CON TUBO CONDUIT PVC DE 2"</t>
  </si>
  <si>
    <t>ACOMETIDA SUBTERRÁNEA EN 2 CABLES DE COBRE FORRADO THHN # 16 CON TUBO CONDUIT PVC DE 3/4"</t>
  </si>
  <si>
    <t xml:space="preserve">TUBO CONDUIT EMT DE 3" INCLUYE CURVAS, CONECTORES Y ACCESORIOS PARA SU INSTALACIÓN </t>
  </si>
  <si>
    <t xml:space="preserve">TUBO CONDUIT EMT DE 3/4" INCLUYE CURVAS, CONECTORES Y ACCESORIOS PARA SU INSTALACIÓN </t>
  </si>
  <si>
    <t xml:space="preserve">TUBO CONDUIT EMT DE 1/2" INCLUYE CURVAS, CONECTORES Y ACCESORIOS PARA SU INSTALACIÓN </t>
  </si>
  <si>
    <t>GABINETE METÁLICO, CONSTRUIDO EN LÁMINA COLD ROLLED CALIBRE NO.16; TIPO AUTO SOPORTADO; CON ACABADO FINAL COLOR GRIS CLARO. LLEVARÁ BARRAJE TRIFÁSICO DE 1000 AMP, BARRAJE PARA NEUTRO, BARRAJE PARA TIERRA, INTERRUPTORES AUTOMÁTICOS REGULABLES A 600 VOLTIOS ASI; TOTALIZADOR DE 3 X 1000 AMP. ICC MÍNIMO 25 KA, 1 DE 3X 400, 2 DE 3X 225, 1 DE 3X100, 1 3X80 Y ESPACIO PARA 2 RESERVAS</t>
  </si>
  <si>
    <t>GABINETE METÁLICO, CONSTRUIDO EN LÁMINA COLD ROLLED CALIBRE NO.16; TIPO AUTO SOPORTADO; CON ACABADO FINAL COLOR GRIS CLARO. LLEVARÁ BARRAJE TRIFÁSICO DE 400 AMP, BARRAJE PARA NEUTRO, BARRAJE PARA TIERRA, INTERRUPTORES AUTOMÁTICOS REGULABLES A 600 VOLTIOS ASÍ; TOTALIZADOR DE 3X 400 AMP. ICC MÍNIMO 25 KA, 1 DE 3X200, 1 DE 3X125, 3 DE 3X30, 2 DE 3X20 Y ESPACIO PARA 2 RESERVAS</t>
  </si>
  <si>
    <t>GABINETE METÁLICO, CONSTRUIDO EN LÁMINA COLD ROLLED CALIBRE NO.16; TIPO AUTO SOPORTADO; CON ACABADO FINAL COLOR GRIS CLARO. LLEVARÁ BARRAJE TRIFÁSICO DE 300 AMP, BARRAJE PARA NEUTRO, BARRAJE PARA TIERRA, INTERRUPTORES AUTOMÁTICOS REGULABLES A 600 VOLTIOS ASÍ; TOTALIZADOR DE 3X 225 AMP. ICC MÍNIMO 25 KA, 1 DE 3X175, 1DE 3X70, Y ESPACIO PARA 42RESERVAS</t>
  </si>
  <si>
    <t>TABLERO TRIFÁSICO DE 24 CIRCUITOS CON PUERTA Y CHAPA</t>
  </si>
  <si>
    <t>SUMINISTRO E INSTALACIÓN DE INTERRUPTOR ENCHUFABLE DE 20 AMP</t>
  </si>
  <si>
    <t>GESTIÓN ANTE EL OPERADOR DE ENERGÍA</t>
  </si>
  <si>
    <t>CERTIFICADOS RETIE PARA RED PRIMARIA, TRANSFORMACIÓN Y USO FINAL Y TRAMITES ANTE EL ENTE CERTIFICADOR</t>
  </si>
  <si>
    <t>SALIDA TOMACORRIENTE CON POLO A TIERRA, DOBLE MONOFÁSICO DE MURO, 15 AMP., 120 VOLT.</t>
  </si>
  <si>
    <t>SALIDA TOMACORRIENTE DOBLE CON POLO A TIERRA Y ADICIONALMENTE CON INTERRUPTOR INTERIOR DE CIRCUITO DE FALLA A TIERRA PARA PROTECCIÓN PERSONAL (GFCI), 15 AMP. 120 VOLT.</t>
  </si>
  <si>
    <t>SALIDA LUCES 120V</t>
  </si>
  <si>
    <t>SUMINISTRO E INSTALACIÓN DE LUMINARIA DE 250W X 220 V -  LUZ METAL HALIDE, DE MARCA RECONOCIDA Y DE BUENA CALIDAD, INCLUYE BOMBILLO, COFRE, ALINEACIÓN Y HERRAJES PARA INSTALACIÓN.</t>
  </si>
  <si>
    <t>SUMINISTRO E INSTALACIÓN DE REFLECTOR DE 400W X 220 V -  LUZ METAL HALIDE, DE MARCA RECONOCIDA Y DE BUENA CALIDAD, INCLUYE BOMBILLO, COFRE, ALINEACIÓN, COLLARINES GALVANIZADOS Y HERRAJES PARA INSTALACIÓN.</t>
  </si>
  <si>
    <t>SALIDA DE ANTENA T.V. EN TUBERÍA DE Ø 3/4" (DENTRO DEL PRECIO DE LA SALIDA, SE INCLUYEN LAS CAJAS DE PASO QUE SE PREVIERON PARA FACILITAR LA INTERCONEXIÓN).</t>
  </si>
  <si>
    <t>LUMINARIA FLUORESCENTE T.8 DE 2X32 W - 120 VOLT INCLUYE MONTAJE Y CONEXIÓN</t>
  </si>
  <si>
    <t>LUMINARIA PARA APLIQUE CON BOMBILLO AHORRADOR DE 25 W - 120 VOLT INCLUYE MONTAJE Y CONEXIÓN</t>
  </si>
  <si>
    <t>PARARRAYOS IONIZANTE; RADIO MINIMO DE CUBRIMIENTO 105 METROS MONTADO EN MASTIL DE NUEVE (9) METROS  CON UNA PUESA A TIERRA COMPUESTA DE TRES VARILLA DE COBRE DE 5/8 X 2.4 MTR, CON BAJANTE DE COBRE DESNUDO # 1/0, INTERCONECTADAS ENTRE SI AL GRUPO DE MEDIDA EN CABLE DE COBRE DESNUDO # 2/0</t>
  </si>
  <si>
    <t>LÁMPARA DE EMERGENCIA, 6W, CON BATERÍA AUTONOM 1 HORA, CON CERTIFICACIÓN RETILAP.</t>
  </si>
  <si>
    <t>REPLANTEO Y LOCALIZACIÓN DE PUNTOS PARA POSTES</t>
  </si>
  <si>
    <t xml:space="preserve">AHOYADA Y APLOMADO POSTE DE CONCRETO DE 12 MTS X 800 DAN </t>
  </si>
  <si>
    <t>DESCARGADORES DE SOBRETENSIÓN DE OXIDO METÁLICO 12 KV, 10 KA SEGÚN (LA 810 DE CODENSA)</t>
  </si>
  <si>
    <t>TRANSFORMADOR TRIFÁSICO TIPO POSTE DE112.5 KVA 13.2 KV - 440 V</t>
  </si>
  <si>
    <t>TRANSFORMADOR TRIFÁSICO 5 KVA TIPO BAJA BAJA DE 440/227 V</t>
  </si>
  <si>
    <t>TRANSFERENCIA AUTOMATICA POR CONTACTORES DE 250 AMP EN COFRE</t>
  </si>
  <si>
    <t>ACOMETIDA SUBTERRÁNEA EN 8 CABLES DE COBRE FORRADO THHN # 2/0 CON TUBO CONDUIT PVC DE 3"</t>
  </si>
  <si>
    <t>GABINETE METÁLICO, CONSTRUIDO EN LÁMINA COLD ROLLED CALIBRE NO.16; TIPO AUTO SOPORTADO; CON ACABADO FINAL COLOR GRIS CLARO. LLEVARÁ BARRAJE TRIFÁSICO DE 300 AMP, BARRAJE PARA NEUTRO, BARRAJE PARA TIERRA, INTERRUPTORES AUTOMÁTICOS REGULABLES A 600 VOLTIOS ASÍ; TOTALIZADOR DE 3X 225 AMP. ICC MÍNIMO 25 KA, 1 DE 3X175, 1DE 3X70, Y ESPACIO PARA 4 RESERVAS</t>
  </si>
  <si>
    <t>TABLERO PARA BREAKER ENCHUFABLE 8 CTOS - CON PUERTA.</t>
  </si>
  <si>
    <t>OBRA CIVIL - LÍNEA ELECTRICA  No. 2</t>
  </si>
  <si>
    <t>OBRA CIVIL - CERRAMIENTO POZO BOMBEO LOTE CRECES</t>
  </si>
  <si>
    <t>OBRA CIVIL -  INSTALACIÓN EMPALMES A RED DE DISTRIBUCCIÓN</t>
  </si>
  <si>
    <t>SUMINISTRO EMPALMES A RED DE DISTRIBUCCIÓN</t>
  </si>
  <si>
    <t xml:space="preserve">LÍNEA DE IMPULSIÓN Y LÍNA DE DESAGÜE : </t>
  </si>
  <si>
    <t xml:space="preserve">EQUIPAMIENTO POZO DE BOMBEO 1 UBICADO EN LA  PTAP : </t>
  </si>
  <si>
    <t xml:space="preserve">EQUIPAMIENTO POZO DE BOMBEO 2 UBICADO LOTE CRECES : </t>
  </si>
  <si>
    <t>LÍNEA ELECTRICA  No. 1</t>
  </si>
  <si>
    <t>LÍNEA ELECTRICA  No. 2:</t>
  </si>
  <si>
    <t xml:space="preserve">CERRAMIENTO POZO BOMBEO LOTE CRECES : </t>
  </si>
  <si>
    <t>INSTALACIÓN EMPALMES A RED DE DISTRIBUCCIÓN:</t>
  </si>
  <si>
    <t>“SISTEMA DE RESPALDO POR POZOS PROFUNDOS PARA EL ABASTECI-MIENTO DEL ACUEDUCTO, MUNICIPIO DE RIOHACHA, FASE II-COMUNA 10”</t>
  </si>
  <si>
    <t>Administración :</t>
  </si>
  <si>
    <t>Imprevistos:</t>
  </si>
  <si>
    <t>Utilidad:</t>
  </si>
  <si>
    <t xml:space="preserve">SUMINISTRO EMPALMES A RED DE DISTRIBUCCIÓN: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</si>
</sst>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-* #,##0.00_-;\-* #,##0.00_-;_-* &quot;-&quot;??_-;_-@_-"/>
    <numFmt numFmtId="167" formatCode="_-* #,##0.00\ _p_t_a_-;\-* #,##0.00\ _p_t_a_-;_-* &quot;-&quot;??\ _p_t_a_-;_-@_-"/>
    <numFmt numFmtId="168" formatCode="_(&quot;C$&quot;* #,##0_);_(&quot;C$&quot;* \(#,##0\);_(&quot;C$&quot;* &quot;-&quot;_);_(@_)"/>
    <numFmt numFmtId="169" formatCode="_(&quot;C$&quot;* #,##0.00_);_(&quot;C$&quot;* \(#,##0.00\);_(&quot;C$&quot;* &quot;-&quot;??_);_(@_)"/>
    <numFmt numFmtId="170" formatCode="\$#,##0\ ;\(\$#,##0\)"/>
    <numFmt numFmtId="171" formatCode="_([$€]* #,##0.00_);_([$€]* \(#,##0.00\);_([$€]* &quot;-&quot;??_);_(@_)"/>
    <numFmt numFmtId="172" formatCode="_(* #,##0_);_(* \(#,##0\);_(* &quot;-&quot;??_);_(@_)"/>
    <numFmt numFmtId="173" formatCode="_ * #,##0.00_ ;_ * \-#,##0.00_ ;_ * &quot;-&quot;??_ ;_ @_ "/>
    <numFmt numFmtId="174" formatCode="_(&quot;$&quot;* #,##0_);_(&quot;$&quot;* \(#,##0\);_(&quot;$&quot;* &quot;-&quot;_);_(@_)"/>
    <numFmt numFmtId="175" formatCode="&quot;$&quot;\ #,##0.00"/>
    <numFmt numFmtId="176" formatCode="0.0"/>
    <numFmt numFmtId="177" formatCode="mmmm&quot; de &quot;e"/>
    <numFmt numFmtId="178" formatCode="_(&quot;$&quot;\ * #,##0_);_(&quot;$&quot;\ * \(#,##0\);_(&quot;$&quot;\ * &quot;-&quot;??_);_(@_)"/>
    <numFmt numFmtId="179" formatCode="[$$-240A]\ #,##0"/>
    <numFmt numFmtId="180" formatCode="_-* #,##0_-;\-* #,##0_-;_-* &quot;-&quot;_-;_-@_-"/>
    <numFmt numFmtId="181" formatCode="_-[$$-240A]\ * #,##0_ ;_-[$$-240A]\ * \-#,##0\ ;_-[$$-240A]\ * &quot;-&quot;??_ ;_-@_ "/>
    <numFmt numFmtId="182" formatCode="0;[Red]0"/>
    <numFmt numFmtId="183" formatCode="0.00;[Red]0.00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b/>
      <sz val="10"/>
      <color indexed="24"/>
      <name val="Times New Roman"/>
      <family val="1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 Narrow"/>
      <family val="2"/>
    </font>
    <font>
      <sz val="8"/>
      <name val="Arial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name val="Arial Narrow"/>
      <family val="2"/>
    </font>
    <font>
      <b/>
      <sz val="14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8"/>
        <bgColor indexed="28"/>
      </patternFill>
    </fill>
    <fill>
      <patternFill patternType="solid">
        <fgColor indexed="31"/>
        <bgColor indexed="31"/>
      </patternFill>
    </fill>
    <fill>
      <patternFill patternType="solid">
        <fgColor indexed="24"/>
        <bgColor indexed="2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747">
    <xf numFmtId="0" fontId="0" fillId="0" borderId="0"/>
    <xf numFmtId="164" fontId="7" fillId="0" borderId="0" applyFont="0" applyFill="0" applyBorder="0" applyAlignment="0" applyProtection="0"/>
    <xf numFmtId="0" fontId="1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2" fillId="21" borderId="32" applyNumberFormat="0" applyFont="0" applyBorder="0" applyAlignment="0">
      <alignment horizontal="center" textRotation="90"/>
    </xf>
    <xf numFmtId="0" fontId="15" fillId="4" borderId="0" applyNumberFormat="0" applyBorder="0" applyAlignment="0" applyProtection="0"/>
    <xf numFmtId="0" fontId="16" fillId="22" borderId="33" applyNumberFormat="0" applyAlignment="0" applyProtection="0"/>
    <xf numFmtId="0" fontId="17" fillId="23" borderId="34" applyNumberFormat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3" fontId="18" fillId="0" borderId="0" applyFill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14" fillId="30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4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4" fillId="30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4" fillId="35" borderId="0" applyNumberFormat="0" applyBorder="0" applyAlignment="0" applyProtection="0"/>
    <xf numFmtId="0" fontId="10" fillId="0" borderId="0"/>
    <xf numFmtId="0" fontId="10" fillId="0" borderId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3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8" borderId="33" applyNumberFormat="0" applyAlignment="0" applyProtection="0"/>
    <xf numFmtId="0" fontId="27" fillId="0" borderId="36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Border="0" applyAlignment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28" fillId="0" borderId="0"/>
    <xf numFmtId="0" fontId="10" fillId="0" borderId="0"/>
    <xf numFmtId="0" fontId="6" fillId="0" borderId="0"/>
    <xf numFmtId="0" fontId="6" fillId="0" borderId="0"/>
    <xf numFmtId="0" fontId="13" fillId="2" borderId="1" applyNumberFormat="0" applyFont="0" applyAlignment="0" applyProtection="0"/>
    <xf numFmtId="0" fontId="13" fillId="36" borderId="37" applyNumberFormat="0" applyFont="0" applyAlignment="0" applyProtection="0"/>
    <xf numFmtId="0" fontId="29" fillId="22" borderId="38" applyNumberFormat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2" borderId="0" applyNumberFormat="0" applyBorder="0" applyAlignment="0" applyProtection="0"/>
    <xf numFmtId="0" fontId="14" fillId="52" borderId="0" applyNumberFormat="0" applyBorder="0" applyAlignment="0" applyProtection="0"/>
    <xf numFmtId="0" fontId="14" fillId="52" borderId="0" applyNumberFormat="0" applyBorder="0" applyAlignment="0" applyProtection="0"/>
    <xf numFmtId="0" fontId="14" fillId="52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16" fillId="55" borderId="33" applyNumberFormat="0" applyAlignment="0" applyProtection="0"/>
    <xf numFmtId="0" fontId="16" fillId="55" borderId="33" applyNumberFormat="0" applyAlignment="0" applyProtection="0"/>
    <xf numFmtId="0" fontId="16" fillId="55" borderId="33" applyNumberFormat="0" applyAlignment="0" applyProtection="0"/>
    <xf numFmtId="0" fontId="16" fillId="55" borderId="33" applyNumberFormat="0" applyAlignment="0" applyProtection="0"/>
    <xf numFmtId="0" fontId="16" fillId="55" borderId="33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9" borderId="0" applyNumberFormat="0" applyBorder="0" applyAlignment="0" applyProtection="0"/>
    <xf numFmtId="0" fontId="14" fillId="59" borderId="0" applyNumberFormat="0" applyBorder="0" applyAlignment="0" applyProtection="0"/>
    <xf numFmtId="0" fontId="14" fillId="59" borderId="0" applyNumberFormat="0" applyBorder="0" applyAlignment="0" applyProtection="0"/>
    <xf numFmtId="0" fontId="14" fillId="59" borderId="0" applyNumberFormat="0" applyBorder="0" applyAlignment="0" applyProtection="0"/>
    <xf numFmtId="0" fontId="14" fillId="59" borderId="0" applyNumberFormat="0" applyBorder="0" applyAlignment="0" applyProtection="0"/>
    <xf numFmtId="0" fontId="14" fillId="52" borderId="0" applyNumberFormat="0" applyBorder="0" applyAlignment="0" applyProtection="0"/>
    <xf numFmtId="0" fontId="14" fillId="52" borderId="0" applyNumberFormat="0" applyBorder="0" applyAlignment="0" applyProtection="0"/>
    <xf numFmtId="0" fontId="14" fillId="52" borderId="0" applyNumberFormat="0" applyBorder="0" applyAlignment="0" applyProtection="0"/>
    <xf numFmtId="0" fontId="14" fillId="52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14" fillId="60" borderId="0" applyNumberFormat="0" applyBorder="0" applyAlignment="0" applyProtection="0"/>
    <xf numFmtId="0" fontId="26" fillId="46" borderId="33" applyNumberFormat="0" applyAlignment="0" applyProtection="0"/>
    <xf numFmtId="0" fontId="26" fillId="46" borderId="33" applyNumberFormat="0" applyAlignment="0" applyProtection="0"/>
    <xf numFmtId="0" fontId="26" fillId="46" borderId="33" applyNumberFormat="0" applyAlignment="0" applyProtection="0"/>
    <xf numFmtId="0" fontId="26" fillId="46" borderId="33" applyNumberFormat="0" applyAlignment="0" applyProtection="0"/>
    <xf numFmtId="0" fontId="26" fillId="46" borderId="33" applyNumberFormat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8" fillId="61" borderId="0" applyNumberFormat="0" applyBorder="0" applyAlignment="0" applyProtection="0"/>
    <xf numFmtId="0" fontId="38" fillId="61" borderId="0" applyNumberFormat="0" applyBorder="0" applyAlignment="0" applyProtection="0"/>
    <xf numFmtId="0" fontId="38" fillId="61" borderId="0" applyNumberFormat="0" applyBorder="0" applyAlignment="0" applyProtection="0"/>
    <xf numFmtId="0" fontId="38" fillId="61" borderId="0" applyNumberFormat="0" applyBorder="0" applyAlignment="0" applyProtection="0"/>
    <xf numFmtId="0" fontId="38" fillId="61" borderId="0" applyNumberFormat="0" applyBorder="0" applyAlignment="0" applyProtection="0"/>
    <xf numFmtId="0" fontId="7" fillId="0" borderId="0"/>
    <xf numFmtId="0" fontId="5" fillId="0" borderId="0"/>
    <xf numFmtId="0" fontId="7" fillId="0" borderId="0"/>
    <xf numFmtId="0" fontId="5" fillId="0" borderId="0"/>
    <xf numFmtId="0" fontId="7" fillId="62" borderId="37" applyNumberFormat="0" applyAlignment="0" applyProtection="0"/>
    <xf numFmtId="0" fontId="7" fillId="62" borderId="37" applyNumberFormat="0" applyAlignment="0" applyProtection="0"/>
    <xf numFmtId="0" fontId="7" fillId="62" borderId="37" applyNumberFormat="0" applyAlignment="0" applyProtection="0"/>
    <xf numFmtId="0" fontId="7" fillId="62" borderId="37" applyNumberFormat="0" applyAlignment="0" applyProtection="0"/>
    <xf numFmtId="0" fontId="29" fillId="55" borderId="38" applyNumberFormat="0" applyAlignment="0" applyProtection="0"/>
    <xf numFmtId="0" fontId="29" fillId="55" borderId="38" applyNumberFormat="0" applyAlignment="0" applyProtection="0"/>
    <xf numFmtId="0" fontId="29" fillId="55" borderId="38" applyNumberFormat="0" applyAlignment="0" applyProtection="0"/>
    <xf numFmtId="0" fontId="29" fillId="55" borderId="38" applyNumberFormat="0" applyAlignment="0" applyProtection="0"/>
    <xf numFmtId="0" fontId="29" fillId="55" borderId="38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9" fillId="0" borderId="50" applyNumberFormat="0" applyFill="0" applyAlignment="0" applyProtection="0"/>
    <xf numFmtId="0" fontId="39" fillId="0" borderId="50" applyNumberFormat="0" applyFill="0" applyAlignment="0" applyProtection="0"/>
    <xf numFmtId="0" fontId="39" fillId="0" borderId="50" applyNumberFormat="0" applyFill="0" applyAlignment="0" applyProtection="0"/>
    <xf numFmtId="0" fontId="39" fillId="0" borderId="50" applyNumberFormat="0" applyFill="0" applyAlignment="0" applyProtection="0"/>
    <xf numFmtId="0" fontId="39" fillId="0" borderId="50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23" fillId="0" borderId="35" applyNumberFormat="0" applyFill="0" applyAlignment="0" applyProtection="0"/>
    <xf numFmtId="0" fontId="23" fillId="0" borderId="35" applyNumberFormat="0" applyFill="0" applyAlignment="0" applyProtection="0"/>
    <xf numFmtId="0" fontId="23" fillId="0" borderId="35" applyNumberFormat="0" applyFill="0" applyAlignment="0" applyProtection="0"/>
    <xf numFmtId="0" fontId="23" fillId="0" borderId="35" applyNumberFormat="0" applyFill="0" applyAlignment="0" applyProtection="0"/>
    <xf numFmtId="0" fontId="23" fillId="0" borderId="35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19" fillId="0" borderId="52" applyNumberFormat="0" applyFill="0" applyAlignment="0" applyProtection="0"/>
    <xf numFmtId="0" fontId="4" fillId="0" borderId="0"/>
    <xf numFmtId="44" fontId="4" fillId="0" borderId="0" applyFont="0" applyFill="0" applyBorder="0" applyAlignment="0" applyProtection="0"/>
    <xf numFmtId="0" fontId="7" fillId="0" borderId="0"/>
    <xf numFmtId="0" fontId="7" fillId="0" borderId="0" applyFont="0" applyFill="0" applyBorder="0" applyAlignment="0" applyProtection="0"/>
    <xf numFmtId="0" fontId="7" fillId="0" borderId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17" fillId="56" borderId="34" applyNumberFormat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17" fillId="23" borderId="34" applyNumberFormat="0" applyAlignment="0" applyProtection="0"/>
    <xf numFmtId="0" fontId="17" fillId="23" borderId="34" applyNumberFormat="0" applyAlignment="0" applyProtection="0"/>
    <xf numFmtId="0" fontId="17" fillId="23" borderId="34" applyNumberFormat="0" applyAlignment="0" applyProtection="0"/>
    <xf numFmtId="0" fontId="17" fillId="23" borderId="34" applyNumberFormat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0" fontId="27" fillId="0" borderId="36" applyNumberFormat="0" applyFill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1" fillId="0" borderId="0"/>
    <xf numFmtId="165" fontId="7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7" fillId="0" borderId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3" fillId="0" borderId="0"/>
  </cellStyleXfs>
  <cellXfs count="334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9" fillId="38" borderId="21" xfId="0" applyFont="1" applyFill="1" applyBorder="1" applyAlignment="1">
      <alignment horizontal="center"/>
    </xf>
    <xf numFmtId="0" fontId="9" fillId="37" borderId="21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9" fillId="37" borderId="21" xfId="0" applyFont="1" applyFill="1" applyBorder="1" applyAlignment="1">
      <alignment horizontal="center" wrapText="1"/>
    </xf>
    <xf numFmtId="0" fontId="9" fillId="37" borderId="40" xfId="0" applyFont="1" applyFill="1" applyBorder="1" applyAlignment="1">
      <alignment horizontal="center"/>
    </xf>
    <xf numFmtId="0" fontId="0" fillId="39" borderId="0" xfId="0" applyFill="1" applyAlignment="1">
      <alignment horizontal="center"/>
    </xf>
    <xf numFmtId="176" fontId="0" fillId="0" borderId="0" xfId="0" applyNumberFormat="1" applyAlignment="1">
      <alignment horizontal="center"/>
    </xf>
    <xf numFmtId="0" fontId="9" fillId="0" borderId="0" xfId="0" applyFont="1" applyBorder="1" applyAlignment="1"/>
    <xf numFmtId="0" fontId="9" fillId="40" borderId="48" xfId="0" applyFont="1" applyFill="1" applyBorder="1" applyAlignment="1">
      <alignment horizontal="center"/>
    </xf>
    <xf numFmtId="0" fontId="9" fillId="40" borderId="49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76" fontId="7" fillId="0" borderId="2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76" fontId="0" fillId="0" borderId="21" xfId="0" applyNumberFormat="1" applyBorder="1" applyAlignment="1">
      <alignment horizontal="center"/>
    </xf>
    <xf numFmtId="0" fontId="7" fillId="0" borderId="0" xfId="272" applyAlignment="1">
      <alignment vertical="center"/>
    </xf>
    <xf numFmtId="44" fontId="7" fillId="0" borderId="0" xfId="272" applyNumberFormat="1" applyAlignment="1">
      <alignment vertical="center"/>
    </xf>
    <xf numFmtId="0" fontId="7" fillId="0" borderId="0" xfId="272" applyFont="1" applyAlignment="1">
      <alignment vertical="center"/>
    </xf>
    <xf numFmtId="0" fontId="41" fillId="0" borderId="0" xfId="272" applyFont="1" applyAlignment="1">
      <alignment vertical="center"/>
    </xf>
    <xf numFmtId="0" fontId="43" fillId="0" borderId="0" xfId="272" applyFont="1" applyAlignment="1">
      <alignment vertical="center"/>
    </xf>
    <xf numFmtId="0" fontId="7" fillId="0" borderId="0" xfId="272" applyFont="1" applyAlignment="1">
      <alignment horizontal="center" vertical="center" wrapText="1"/>
    </xf>
    <xf numFmtId="0" fontId="48" fillId="64" borderId="20" xfId="212" applyNumberFormat="1" applyFont="1" applyFill="1" applyBorder="1" applyAlignment="1" applyProtection="1">
      <alignment horizontal="center" vertical="center"/>
    </xf>
    <xf numFmtId="0" fontId="48" fillId="64" borderId="21" xfId="212" applyNumberFormat="1" applyFont="1" applyFill="1" applyBorder="1" applyAlignment="1" applyProtection="1">
      <alignment horizontal="center" vertical="center" wrapText="1"/>
    </xf>
    <xf numFmtId="43" fontId="48" fillId="64" borderId="22" xfId="745" applyFont="1" applyFill="1" applyBorder="1" applyAlignment="1" applyProtection="1">
      <alignment horizontal="center" vertical="center" wrapText="1"/>
    </xf>
    <xf numFmtId="0" fontId="48" fillId="64" borderId="29" xfId="212" applyNumberFormat="1" applyFont="1" applyFill="1" applyBorder="1" applyAlignment="1" applyProtection="1">
      <alignment horizontal="center" vertical="center"/>
    </xf>
    <xf numFmtId="0" fontId="50" fillId="0" borderId="10" xfId="212" applyNumberFormat="1" applyFont="1" applyFill="1" applyBorder="1" applyAlignment="1" applyProtection="1">
      <alignment horizontal="right" vertical="center" wrapText="1"/>
    </xf>
    <xf numFmtId="0" fontId="50" fillId="0" borderId="0" xfId="212" applyNumberFormat="1" applyFont="1" applyFill="1" applyBorder="1" applyAlignment="1" applyProtection="1">
      <alignment horizontal="right" vertical="center" wrapText="1"/>
    </xf>
    <xf numFmtId="0" fontId="51" fillId="0" borderId="0" xfId="272" applyFont="1" applyAlignment="1">
      <alignment horizontal="center" vertical="center"/>
    </xf>
    <xf numFmtId="0" fontId="48" fillId="64" borderId="11" xfId="212" applyNumberFormat="1" applyFont="1" applyFill="1" applyBorder="1" applyAlignment="1" applyProtection="1">
      <alignment horizontal="center" vertical="center"/>
    </xf>
    <xf numFmtId="0" fontId="48" fillId="64" borderId="16" xfId="212" applyNumberFormat="1" applyFont="1" applyFill="1" applyBorder="1" applyAlignment="1" applyProtection="1">
      <alignment horizontal="center" vertical="center"/>
    </xf>
    <xf numFmtId="44" fontId="7" fillId="0" borderId="0" xfId="272" applyNumberFormat="1" applyAlignment="1">
      <alignment horizontal="center" vertical="center"/>
    </xf>
    <xf numFmtId="0" fontId="50" fillId="0" borderId="46" xfId="212" applyNumberFormat="1" applyFont="1" applyFill="1" applyBorder="1" applyAlignment="1" applyProtection="1">
      <alignment horizontal="right" vertical="center" wrapText="1"/>
    </xf>
    <xf numFmtId="0" fontId="50" fillId="0" borderId="54" xfId="212" applyNumberFormat="1" applyFont="1" applyFill="1" applyBorder="1" applyAlignment="1" applyProtection="1">
      <alignment horizontal="right" vertical="center" wrapText="1"/>
    </xf>
    <xf numFmtId="0" fontId="50" fillId="0" borderId="55" xfId="212" applyNumberFormat="1" applyFont="1" applyFill="1" applyBorder="1" applyAlignment="1" applyProtection="1">
      <alignment horizontal="right" vertical="center" wrapText="1"/>
    </xf>
    <xf numFmtId="0" fontId="48" fillId="64" borderId="13" xfId="212" applyNumberFormat="1" applyFont="1" applyFill="1" applyBorder="1" applyAlignment="1" applyProtection="1">
      <alignment horizontal="center" vertical="center"/>
    </xf>
    <xf numFmtId="0" fontId="48" fillId="64" borderId="30" xfId="212" applyNumberFormat="1" applyFont="1" applyFill="1" applyBorder="1" applyAlignment="1" applyProtection="1">
      <alignment horizontal="center" vertical="center"/>
    </xf>
    <xf numFmtId="0" fontId="48" fillId="64" borderId="21" xfId="212" applyNumberFormat="1" applyFont="1" applyFill="1" applyBorder="1" applyAlignment="1" applyProtection="1">
      <alignment horizontal="center" vertical="center"/>
    </xf>
    <xf numFmtId="0" fontId="9" fillId="0" borderId="0" xfId="271" applyFont="1" applyFill="1" applyBorder="1" applyAlignment="1">
      <alignment horizontal="center" vertical="center"/>
    </xf>
    <xf numFmtId="0" fontId="48" fillId="64" borderId="22" xfId="212" applyNumberFormat="1" applyFont="1" applyFill="1" applyBorder="1" applyAlignment="1" applyProtection="1">
      <alignment horizontal="center" vertical="center"/>
    </xf>
    <xf numFmtId="0" fontId="48" fillId="64" borderId="14" xfId="212" applyNumberFormat="1" applyFont="1" applyFill="1" applyBorder="1" applyAlignment="1" applyProtection="1">
      <alignment horizontal="center" vertical="center"/>
    </xf>
    <xf numFmtId="0" fontId="48" fillId="64" borderId="31" xfId="212" applyNumberFormat="1" applyFont="1" applyFill="1" applyBorder="1" applyAlignment="1" applyProtection="1">
      <alignment horizontal="center" vertical="center"/>
    </xf>
    <xf numFmtId="175" fontId="34" fillId="0" borderId="21" xfId="1" applyNumberFormat="1" applyFont="1" applyFill="1" applyBorder="1" applyAlignment="1" applyProtection="1">
      <alignment horizontal="right" vertical="center"/>
      <protection locked="0"/>
    </xf>
    <xf numFmtId="175" fontId="34" fillId="0" borderId="22" xfId="1" applyNumberFormat="1" applyFont="1" applyBorder="1" applyAlignment="1" applyProtection="1">
      <alignment horizontal="right" vertical="center"/>
      <protection locked="0"/>
    </xf>
    <xf numFmtId="0" fontId="35" fillId="0" borderId="20" xfId="272" applyFont="1" applyBorder="1" applyAlignment="1" applyProtection="1">
      <alignment vertical="center"/>
      <protection locked="0"/>
    </xf>
    <xf numFmtId="0" fontId="35" fillId="0" borderId="21" xfId="272" applyFont="1" applyBorder="1" applyAlignment="1" applyProtection="1">
      <alignment vertical="center"/>
      <protection locked="0"/>
    </xf>
    <xf numFmtId="165" fontId="35" fillId="0" borderId="22" xfId="1" applyNumberFormat="1" applyFont="1" applyBorder="1" applyAlignment="1" applyProtection="1">
      <alignment vertical="center"/>
      <protection locked="0"/>
    </xf>
    <xf numFmtId="0" fontId="9" fillId="0" borderId="20" xfId="272" applyFont="1" applyBorder="1" applyAlignment="1" applyProtection="1">
      <alignment vertical="center"/>
      <protection locked="0"/>
    </xf>
    <xf numFmtId="0" fontId="9" fillId="0" borderId="21" xfId="272" applyFont="1" applyBorder="1" applyAlignment="1" applyProtection="1">
      <alignment vertical="center"/>
      <protection locked="0"/>
    </xf>
    <xf numFmtId="165" fontId="9" fillId="0" borderId="22" xfId="1" applyNumberFormat="1" applyFont="1" applyBorder="1" applyAlignment="1" applyProtection="1">
      <alignment vertical="center"/>
      <protection locked="0"/>
    </xf>
    <xf numFmtId="0" fontId="7" fillId="64" borderId="21" xfId="272" applyFont="1" applyFill="1" applyBorder="1" applyAlignment="1" applyProtection="1">
      <alignment vertical="center"/>
      <protection locked="0"/>
    </xf>
    <xf numFmtId="0" fontId="7" fillId="64" borderId="22" xfId="272" applyFont="1" applyFill="1" applyBorder="1" applyAlignment="1" applyProtection="1">
      <alignment vertical="center"/>
      <protection locked="0"/>
    </xf>
    <xf numFmtId="175" fontId="7" fillId="0" borderId="21" xfId="1" applyNumberFormat="1" applyFont="1" applyFill="1" applyBorder="1" applyAlignment="1" applyProtection="1">
      <alignment horizontal="right" vertical="center"/>
      <protection locked="0"/>
    </xf>
    <xf numFmtId="0" fontId="9" fillId="0" borderId="42" xfId="272" applyFont="1" applyBorder="1" applyAlignment="1" applyProtection="1">
      <alignment vertical="center"/>
      <protection locked="0"/>
    </xf>
    <xf numFmtId="0" fontId="9" fillId="0" borderId="41" xfId="272" applyFont="1" applyBorder="1" applyAlignment="1" applyProtection="1">
      <alignment vertical="center"/>
      <protection locked="0"/>
    </xf>
    <xf numFmtId="165" fontId="9" fillId="0" borderId="58" xfId="1" applyNumberFormat="1" applyFont="1" applyBorder="1" applyAlignment="1" applyProtection="1">
      <alignment vertical="center"/>
      <protection locked="0"/>
    </xf>
    <xf numFmtId="175" fontId="50" fillId="63" borderId="31" xfId="488" applyNumberFormat="1" applyFont="1" applyFill="1" applyBorder="1" applyAlignment="1" applyProtection="1">
      <alignment horizontal="right" vertical="center" wrapText="1"/>
      <protection locked="0"/>
    </xf>
    <xf numFmtId="175" fontId="50" fillId="0" borderId="22" xfId="488" applyNumberFormat="1" applyFont="1" applyFill="1" applyBorder="1" applyAlignment="1" applyProtection="1">
      <alignment horizontal="right" vertical="center" wrapText="1"/>
      <protection locked="0"/>
    </xf>
    <xf numFmtId="175" fontId="50" fillId="63" borderId="58" xfId="488" applyNumberFormat="1" applyFont="1" applyFill="1" applyBorder="1" applyAlignment="1" applyProtection="1">
      <alignment horizontal="right" vertical="center" wrapText="1"/>
      <protection locked="0"/>
    </xf>
    <xf numFmtId="0" fontId="9" fillId="0" borderId="4" xfId="272" applyFont="1" applyFill="1" applyBorder="1" applyAlignment="1" applyProtection="1">
      <alignment horizontal="center" vertical="center"/>
      <protection locked="0"/>
    </xf>
    <xf numFmtId="0" fontId="9" fillId="0" borderId="5" xfId="272" applyFont="1" applyFill="1" applyBorder="1" applyAlignment="1" applyProtection="1">
      <alignment horizontal="center" vertical="center"/>
      <protection locked="0"/>
    </xf>
    <xf numFmtId="0" fontId="9" fillId="0" borderId="6" xfId="272" applyFont="1" applyFill="1" applyBorder="1" applyAlignment="1" applyProtection="1">
      <alignment horizontal="center" vertical="center"/>
      <protection locked="0"/>
    </xf>
    <xf numFmtId="0" fontId="43" fillId="0" borderId="10" xfId="272" applyFont="1" applyBorder="1" applyAlignment="1" applyProtection="1">
      <alignment vertical="center"/>
      <protection locked="0"/>
    </xf>
    <xf numFmtId="0" fontId="7" fillId="0" borderId="0" xfId="272" applyFont="1" applyBorder="1" applyAlignment="1" applyProtection="1">
      <alignment vertical="center"/>
      <protection locked="0"/>
    </xf>
    <xf numFmtId="0" fontId="7" fillId="0" borderId="65" xfId="272" applyFont="1" applyBorder="1" applyAlignment="1" applyProtection="1">
      <alignment vertical="center"/>
      <protection locked="0"/>
    </xf>
    <xf numFmtId="0" fontId="9" fillId="0" borderId="21" xfId="271" applyFont="1" applyFill="1" applyBorder="1" applyAlignment="1" applyProtection="1">
      <alignment horizontal="center" vertical="center"/>
      <protection locked="0"/>
    </xf>
    <xf numFmtId="0" fontId="9" fillId="0" borderId="22" xfId="271" applyFont="1" applyFill="1" applyBorder="1" applyAlignment="1" applyProtection="1">
      <alignment horizontal="center" vertical="center"/>
      <protection locked="0"/>
    </xf>
    <xf numFmtId="165" fontId="9" fillId="0" borderId="68" xfId="1" applyNumberFormat="1" applyFont="1" applyBorder="1" applyAlignment="1" applyProtection="1">
      <alignment vertical="center"/>
      <protection locked="0"/>
    </xf>
    <xf numFmtId="175" fontId="50" fillId="0" borderId="19" xfId="488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272" applyFont="1" applyAlignment="1" applyProtection="1">
      <alignment vertical="center"/>
      <protection locked="0"/>
    </xf>
    <xf numFmtId="0" fontId="7" fillId="0" borderId="0" xfId="272" applyAlignment="1" applyProtection="1">
      <alignment vertical="center"/>
      <protection locked="0"/>
    </xf>
    <xf numFmtId="0" fontId="7" fillId="0" borderId="29" xfId="689" applyBorder="1" applyAlignment="1" applyProtection="1">
      <alignment vertical="center"/>
      <protection locked="0"/>
    </xf>
    <xf numFmtId="0" fontId="7" fillId="0" borderId="12" xfId="689" applyBorder="1" applyAlignment="1" applyProtection="1">
      <alignment vertical="center"/>
      <protection locked="0"/>
    </xf>
    <xf numFmtId="0" fontId="7" fillId="0" borderId="15" xfId="689" applyBorder="1" applyAlignment="1" applyProtection="1">
      <alignment vertical="center"/>
      <protection locked="0"/>
    </xf>
    <xf numFmtId="175" fontId="7" fillId="0" borderId="21" xfId="738" applyNumberFormat="1" applyFont="1" applyFill="1" applyBorder="1" applyAlignment="1" applyProtection="1">
      <alignment vertical="center"/>
      <protection locked="0"/>
    </xf>
    <xf numFmtId="175" fontId="34" fillId="0" borderId="22" xfId="1" applyNumberFormat="1" applyFont="1" applyBorder="1" applyAlignment="1" applyProtection="1">
      <alignment vertical="center"/>
      <protection locked="0"/>
    </xf>
    <xf numFmtId="175" fontId="7" fillId="0" borderId="21" xfId="738" applyNumberFormat="1" applyFont="1" applyBorder="1" applyAlignment="1" applyProtection="1">
      <alignment vertical="center"/>
      <protection locked="0"/>
    </xf>
    <xf numFmtId="175" fontId="7" fillId="0" borderId="21" xfId="738" applyNumberFormat="1" applyFont="1" applyFill="1" applyBorder="1" applyAlignment="1" applyProtection="1">
      <alignment vertical="center" wrapText="1"/>
      <protection locked="0"/>
    </xf>
    <xf numFmtId="175" fontId="7" fillId="0" borderId="41" xfId="738" applyNumberFormat="1" applyFont="1" applyFill="1" applyBorder="1" applyAlignment="1" applyProtection="1">
      <alignment vertical="center"/>
      <protection locked="0"/>
    </xf>
    <xf numFmtId="175" fontId="34" fillId="0" borderId="58" xfId="1" applyNumberFormat="1" applyFont="1" applyBorder="1" applyAlignment="1" applyProtection="1">
      <alignment vertical="center"/>
      <protection locked="0"/>
    </xf>
    <xf numFmtId="175" fontId="9" fillId="0" borderId="57" xfId="738" applyNumberFormat="1" applyFont="1" applyBorder="1" applyAlignment="1" applyProtection="1">
      <alignment vertical="center"/>
      <protection locked="0"/>
    </xf>
    <xf numFmtId="0" fontId="9" fillId="0" borderId="5" xfId="689" applyFont="1" applyFill="1" applyBorder="1" applyAlignment="1" applyProtection="1">
      <alignment horizontal="center" vertical="center"/>
      <protection locked="0"/>
    </xf>
    <xf numFmtId="0" fontId="9" fillId="0" borderId="0" xfId="689" applyFont="1" applyFill="1" applyBorder="1" applyAlignment="1" applyProtection="1">
      <alignment horizontal="center" vertical="center"/>
      <protection locked="0"/>
    </xf>
    <xf numFmtId="175" fontId="7" fillId="0" borderId="21" xfId="738" applyNumberFormat="1" applyFont="1" applyFill="1" applyBorder="1" applyAlignment="1" applyProtection="1">
      <alignment horizontal="right" vertical="center"/>
      <protection locked="0"/>
    </xf>
    <xf numFmtId="175" fontId="7" fillId="0" borderId="21" xfId="738" applyNumberFormat="1" applyFont="1" applyBorder="1" applyAlignment="1" applyProtection="1">
      <alignment horizontal="right" vertical="center"/>
      <protection locked="0"/>
    </xf>
    <xf numFmtId="175" fontId="9" fillId="0" borderId="58" xfId="738" applyNumberFormat="1" applyFont="1" applyBorder="1" applyAlignment="1" applyProtection="1">
      <alignment vertical="center"/>
      <protection locked="0"/>
    </xf>
    <xf numFmtId="44" fontId="50" fillId="63" borderId="31" xfId="488" applyNumberFormat="1" applyFont="1" applyFill="1" applyBorder="1" applyAlignment="1" applyProtection="1">
      <alignment horizontal="center" vertical="center" wrapText="1"/>
      <protection locked="0"/>
    </xf>
    <xf numFmtId="44" fontId="50" fillId="0" borderId="22" xfId="488" applyNumberFormat="1" applyFont="1" applyFill="1" applyBorder="1" applyAlignment="1" applyProtection="1">
      <alignment horizontal="center" vertical="center" wrapText="1"/>
      <protection locked="0"/>
    </xf>
    <xf numFmtId="44" fontId="50" fillId="63" borderId="58" xfId="488" applyNumberFormat="1" applyFont="1" applyFill="1" applyBorder="1" applyAlignment="1" applyProtection="1">
      <alignment horizontal="center" vertical="center" wrapText="1"/>
      <protection locked="0"/>
    </xf>
    <xf numFmtId="0" fontId="43" fillId="0" borderId="45" xfId="272" applyFont="1" applyBorder="1" applyAlignment="1" applyProtection="1">
      <alignment vertical="center"/>
      <protection locked="0"/>
    </xf>
    <xf numFmtId="0" fontId="43" fillId="0" borderId="17" xfId="272" applyFont="1" applyBorder="1" applyAlignment="1" applyProtection="1">
      <alignment vertical="center"/>
      <protection locked="0"/>
    </xf>
    <xf numFmtId="0" fontId="43" fillId="0" borderId="19" xfId="272" applyFont="1" applyBorder="1" applyAlignment="1" applyProtection="1">
      <alignment vertical="center"/>
      <protection locked="0"/>
    </xf>
    <xf numFmtId="175" fontId="43" fillId="0" borderId="21" xfId="738" applyNumberFormat="1" applyFont="1" applyFill="1" applyBorder="1" applyAlignment="1" applyProtection="1">
      <alignment horizontal="right" vertical="center"/>
      <protection locked="0"/>
    </xf>
    <xf numFmtId="175" fontId="42" fillId="0" borderId="22" xfId="1" applyNumberFormat="1" applyFont="1" applyBorder="1" applyAlignment="1" applyProtection="1">
      <alignment horizontal="right" vertical="center"/>
      <protection locked="0"/>
    </xf>
    <xf numFmtId="175" fontId="43" fillId="0" borderId="59" xfId="738" applyNumberFormat="1" applyFont="1" applyFill="1" applyBorder="1" applyAlignment="1" applyProtection="1">
      <alignment horizontal="right" vertical="center"/>
      <protection locked="0"/>
    </xf>
    <xf numFmtId="175" fontId="42" fillId="0" borderId="63" xfId="1" applyNumberFormat="1" applyFont="1" applyBorder="1" applyAlignment="1" applyProtection="1">
      <alignment horizontal="right" vertical="center"/>
      <protection locked="0"/>
    </xf>
    <xf numFmtId="175" fontId="46" fillId="65" borderId="58" xfId="737" applyNumberFormat="1" applyFont="1" applyFill="1" applyBorder="1" applyAlignment="1" applyProtection="1">
      <alignment horizontal="right" vertical="center"/>
      <protection locked="0"/>
    </xf>
    <xf numFmtId="0" fontId="37" fillId="0" borderId="29" xfId="689" applyFont="1" applyBorder="1" applyAlignment="1" applyProtection="1">
      <alignment vertical="center"/>
      <protection locked="0"/>
    </xf>
    <xf numFmtId="0" fontId="37" fillId="0" borderId="12" xfId="689" applyFont="1" applyBorder="1" applyAlignment="1" applyProtection="1">
      <alignment vertical="center"/>
      <protection locked="0"/>
    </xf>
    <xf numFmtId="0" fontId="37" fillId="0" borderId="15" xfId="689" applyFont="1" applyBorder="1" applyAlignment="1" applyProtection="1">
      <alignment vertical="center"/>
      <protection locked="0"/>
    </xf>
    <xf numFmtId="175" fontId="46" fillId="0" borderId="44" xfId="741" applyNumberFormat="1" applyFont="1" applyFill="1" applyBorder="1" applyAlignment="1" applyProtection="1">
      <alignment horizontal="right" vertical="center"/>
      <protection locked="0"/>
    </xf>
    <xf numFmtId="0" fontId="36" fillId="0" borderId="5" xfId="741" applyFont="1" applyFill="1" applyBorder="1" applyAlignment="1" applyProtection="1">
      <alignment horizontal="center" vertical="center"/>
      <protection locked="0"/>
    </xf>
    <xf numFmtId="0" fontId="36" fillId="0" borderId="0" xfId="741" applyFont="1" applyFill="1" applyBorder="1" applyAlignment="1" applyProtection="1">
      <alignment horizontal="center" vertical="center"/>
      <protection locked="0"/>
    </xf>
    <xf numFmtId="175" fontId="7" fillId="0" borderId="21" xfId="743" applyNumberFormat="1" applyFont="1" applyFill="1" applyBorder="1" applyAlignment="1" applyProtection="1">
      <alignment horizontal="right" vertical="center"/>
      <protection locked="0"/>
    </xf>
    <xf numFmtId="165" fontId="9" fillId="0" borderId="62" xfId="743" applyNumberFormat="1" applyFont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horizontal="right" vertical="center"/>
      <protection locked="0"/>
    </xf>
    <xf numFmtId="165" fontId="9" fillId="0" borderId="5" xfId="743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165" fontId="9" fillId="0" borderId="0" xfId="743" applyNumberFormat="1" applyFont="1" applyBorder="1" applyAlignment="1" applyProtection="1">
      <alignment vertical="center"/>
      <protection locked="0"/>
    </xf>
    <xf numFmtId="0" fontId="44" fillId="0" borderId="8" xfId="687" applyFont="1" applyFill="1" applyBorder="1" applyAlignment="1" applyProtection="1">
      <alignment vertical="center" wrapText="1"/>
      <protection locked="0"/>
    </xf>
    <xf numFmtId="179" fontId="45" fillId="0" borderId="21" xfId="270" applyNumberFormat="1" applyFont="1" applyFill="1" applyBorder="1" applyAlignment="1" applyProtection="1">
      <alignment vertical="center"/>
      <protection locked="0"/>
    </xf>
    <xf numFmtId="165" fontId="42" fillId="0" borderId="22" xfId="1" applyNumberFormat="1" applyFont="1" applyBorder="1" applyAlignment="1" applyProtection="1">
      <alignment vertical="center"/>
      <protection locked="0"/>
    </xf>
    <xf numFmtId="179" fontId="45" fillId="39" borderId="21" xfId="270" applyNumberFormat="1" applyFont="1" applyFill="1" applyBorder="1" applyAlignment="1" applyProtection="1">
      <alignment vertical="center"/>
      <protection locked="0"/>
    </xf>
    <xf numFmtId="179" fontId="45" fillId="0" borderId="21" xfId="270" applyNumberFormat="1" applyFont="1" applyFill="1" applyBorder="1" applyAlignment="1" applyProtection="1">
      <alignment vertical="center" wrapText="1"/>
      <protection locked="0"/>
    </xf>
    <xf numFmtId="165" fontId="44" fillId="0" borderId="22" xfId="744" applyNumberFormat="1" applyFont="1" applyBorder="1" applyAlignment="1" applyProtection="1">
      <alignment vertical="center"/>
      <protection locked="0"/>
    </xf>
    <xf numFmtId="175" fontId="44" fillId="0" borderId="58" xfId="744" applyNumberFormat="1" applyFont="1" applyBorder="1" applyAlignment="1" applyProtection="1">
      <alignment vertical="center"/>
      <protection locked="0"/>
    </xf>
    <xf numFmtId="0" fontId="44" fillId="0" borderId="7" xfId="687" applyFont="1" applyBorder="1" applyAlignment="1" applyProtection="1">
      <alignment horizontal="right" vertical="center"/>
      <protection locked="0"/>
    </xf>
    <xf numFmtId="0" fontId="44" fillId="0" borderId="8" xfId="687" applyFont="1" applyBorder="1" applyAlignment="1" applyProtection="1">
      <alignment horizontal="right" vertical="center"/>
      <protection locked="0"/>
    </xf>
    <xf numFmtId="165" fontId="44" fillId="0" borderId="9" xfId="744" applyNumberFormat="1" applyFont="1" applyBorder="1" applyAlignment="1" applyProtection="1">
      <alignment vertical="center"/>
      <protection locked="0"/>
    </xf>
    <xf numFmtId="0" fontId="44" fillId="64" borderId="11" xfId="687" applyFont="1" applyFill="1" applyBorder="1" applyAlignment="1" applyProtection="1">
      <alignment horizontal="center" vertical="center"/>
      <protection locked="0"/>
    </xf>
    <xf numFmtId="175" fontId="45" fillId="0" borderId="30" xfId="270" applyNumberFormat="1" applyFont="1" applyFill="1" applyBorder="1" applyAlignment="1" applyProtection="1">
      <alignment horizontal="right" vertical="center"/>
      <protection locked="0"/>
    </xf>
    <xf numFmtId="175" fontId="42" fillId="0" borderId="31" xfId="1" applyNumberFormat="1" applyFont="1" applyBorder="1" applyAlignment="1" applyProtection="1">
      <alignment horizontal="right" vertical="center"/>
      <protection locked="0"/>
    </xf>
    <xf numFmtId="175" fontId="45" fillId="0" borderId="21" xfId="270" applyNumberFormat="1" applyFont="1" applyFill="1" applyBorder="1" applyAlignment="1" applyProtection="1">
      <alignment horizontal="right" vertical="center"/>
      <protection locked="0"/>
    </xf>
    <xf numFmtId="175" fontId="9" fillId="0" borderId="44" xfId="1" applyNumberFormat="1" applyFont="1" applyBorder="1" applyAlignment="1" applyProtection="1">
      <alignment horizontal="right" vertical="center"/>
      <protection locked="0"/>
    </xf>
    <xf numFmtId="175" fontId="50" fillId="0" borderId="57" xfId="488" applyNumberFormat="1" applyFont="1" applyFill="1" applyBorder="1" applyAlignment="1" applyProtection="1">
      <alignment horizontal="right" vertical="center" wrapText="1"/>
      <protection locked="0"/>
    </xf>
    <xf numFmtId="0" fontId="43" fillId="0" borderId="7" xfId="272" applyFont="1" applyBorder="1" applyAlignment="1" applyProtection="1">
      <alignment vertical="center"/>
      <protection locked="0"/>
    </xf>
    <xf numFmtId="0" fontId="7" fillId="0" borderId="8" xfId="272" applyBorder="1" applyAlignment="1" applyProtection="1">
      <alignment vertical="center"/>
      <protection locked="0"/>
    </xf>
    <xf numFmtId="0" fontId="7" fillId="0" borderId="9" xfId="272" applyBorder="1" applyAlignment="1" applyProtection="1">
      <alignment vertical="center"/>
      <protection locked="0"/>
    </xf>
    <xf numFmtId="44" fontId="50" fillId="63" borderId="22" xfId="488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72" applyAlignment="1" applyProtection="1">
      <alignment vertical="center"/>
    </xf>
    <xf numFmtId="0" fontId="43" fillId="0" borderId="46" xfId="272" applyFont="1" applyBorder="1" applyAlignment="1" applyProtection="1">
      <alignment vertical="center"/>
    </xf>
    <xf numFmtId="0" fontId="7" fillId="0" borderId="54" xfId="272" applyFont="1" applyBorder="1" applyAlignment="1" applyProtection="1">
      <alignment vertical="center"/>
    </xf>
    <xf numFmtId="0" fontId="7" fillId="0" borderId="66" xfId="272" applyFont="1" applyBorder="1" applyAlignment="1" applyProtection="1">
      <alignment vertical="center"/>
    </xf>
    <xf numFmtId="0" fontId="46" fillId="64" borderId="20" xfId="272" applyFont="1" applyFill="1" applyBorder="1" applyAlignment="1" applyProtection="1">
      <alignment horizontal="center" vertical="center"/>
    </xf>
    <xf numFmtId="0" fontId="42" fillId="0" borderId="20" xfId="272" applyFont="1" applyFill="1" applyBorder="1" applyAlignment="1" applyProtection="1">
      <alignment horizontal="center" vertical="center"/>
    </xf>
    <xf numFmtId="0" fontId="34" fillId="0" borderId="21" xfId="272" applyFont="1" applyBorder="1" applyAlignment="1" applyProtection="1">
      <alignment horizontal="center" vertical="center"/>
    </xf>
    <xf numFmtId="1" fontId="34" fillId="0" borderId="21" xfId="272" applyNumberFormat="1" applyFont="1" applyFill="1" applyBorder="1" applyAlignment="1" applyProtection="1">
      <alignment horizontal="center" vertical="center"/>
    </xf>
    <xf numFmtId="0" fontId="42" fillId="0" borderId="20" xfId="272" applyFont="1" applyBorder="1" applyAlignment="1" applyProtection="1">
      <alignment horizontal="center" vertical="center"/>
    </xf>
    <xf numFmtId="176" fontId="34" fillId="0" borderId="21" xfId="272" applyNumberFormat="1" applyFont="1" applyFill="1" applyBorder="1" applyAlignment="1" applyProtection="1">
      <alignment horizontal="center" vertical="center"/>
    </xf>
    <xf numFmtId="0" fontId="47" fillId="64" borderId="20" xfId="272" applyFont="1" applyFill="1" applyBorder="1" applyAlignment="1" applyProtection="1">
      <alignment horizontal="center" vertical="center"/>
    </xf>
    <xf numFmtId="2" fontId="34" fillId="0" borderId="21" xfId="272" applyNumberFormat="1" applyFont="1" applyFill="1" applyBorder="1" applyAlignment="1" applyProtection="1">
      <alignment horizontal="center" vertical="center"/>
    </xf>
    <xf numFmtId="0" fontId="7" fillId="64" borderId="21" xfId="272" applyFont="1" applyFill="1" applyBorder="1" applyAlignment="1" applyProtection="1">
      <alignment vertical="center"/>
    </xf>
    <xf numFmtId="2" fontId="43" fillId="0" borderId="20" xfId="272" applyNumberFormat="1" applyFont="1" applyBorder="1" applyAlignment="1" applyProtection="1">
      <alignment horizontal="center" vertical="center"/>
    </xf>
    <xf numFmtId="0" fontId="7" fillId="0" borderId="21" xfId="272" applyFont="1" applyBorder="1" applyAlignment="1" applyProtection="1">
      <alignment horizontal="center" vertical="center"/>
    </xf>
    <xf numFmtId="1" fontId="7" fillId="0" borderId="21" xfId="272" applyNumberFormat="1" applyFont="1" applyFill="1" applyBorder="1" applyAlignment="1" applyProtection="1">
      <alignment horizontal="center" vertical="center"/>
    </xf>
    <xf numFmtId="2" fontId="7" fillId="0" borderId="21" xfId="272" applyNumberFormat="1" applyFont="1" applyFill="1" applyBorder="1" applyAlignment="1" applyProtection="1">
      <alignment horizontal="center" vertical="center"/>
    </xf>
    <xf numFmtId="0" fontId="46" fillId="0" borderId="25" xfId="271" applyFont="1" applyFill="1" applyBorder="1" applyAlignment="1" applyProtection="1">
      <alignment horizontal="center" vertical="center"/>
    </xf>
    <xf numFmtId="0" fontId="9" fillId="0" borderId="26" xfId="271" applyFont="1" applyFill="1" applyBorder="1" applyAlignment="1" applyProtection="1">
      <alignment vertical="center"/>
    </xf>
    <xf numFmtId="0" fontId="9" fillId="0" borderId="27" xfId="271" applyFont="1" applyFill="1" applyBorder="1" applyAlignment="1" applyProtection="1">
      <alignment vertical="center"/>
    </xf>
    <xf numFmtId="0" fontId="9" fillId="0" borderId="28" xfId="271" applyFont="1" applyFill="1" applyBorder="1" applyAlignment="1" applyProtection="1">
      <alignment vertical="center"/>
    </xf>
    <xf numFmtId="0" fontId="46" fillId="0" borderId="20" xfId="271" applyFont="1" applyFill="1" applyBorder="1" applyAlignment="1" applyProtection="1">
      <alignment horizontal="center" vertical="center"/>
    </xf>
    <xf numFmtId="0" fontId="9" fillId="0" borderId="21" xfId="271" applyFont="1" applyFill="1" applyBorder="1" applyAlignment="1" applyProtection="1">
      <alignment horizontal="center" vertical="center"/>
    </xf>
    <xf numFmtId="2" fontId="43" fillId="0" borderId="20" xfId="271" applyNumberFormat="1" applyFont="1" applyFill="1" applyBorder="1" applyAlignment="1" applyProtection="1">
      <alignment horizontal="center" vertical="center"/>
    </xf>
    <xf numFmtId="0" fontId="7" fillId="0" borderId="21" xfId="271" applyFont="1" applyFill="1" applyBorder="1" applyAlignment="1" applyProtection="1">
      <alignment horizontal="center" vertical="center"/>
    </xf>
    <xf numFmtId="1" fontId="7" fillId="0" borderId="21" xfId="271" applyNumberFormat="1" applyFont="1" applyFill="1" applyBorder="1" applyAlignment="1" applyProtection="1">
      <alignment horizontal="center" vertical="center"/>
    </xf>
    <xf numFmtId="0" fontId="7" fillId="0" borderId="21" xfId="272" applyFont="1" applyFill="1" applyBorder="1" applyAlignment="1" applyProtection="1">
      <alignment horizontal="center" vertical="center"/>
    </xf>
    <xf numFmtId="2" fontId="43" fillId="0" borderId="20" xfId="272" applyNumberFormat="1" applyFont="1" applyFill="1" applyBorder="1" applyAlignment="1" applyProtection="1">
      <alignment horizontal="center" vertical="center"/>
    </xf>
    <xf numFmtId="0" fontId="7" fillId="0" borderId="29" xfId="689" applyBorder="1" applyAlignment="1" applyProtection="1">
      <alignment vertical="center"/>
    </xf>
    <xf numFmtId="0" fontId="7" fillId="0" borderId="12" xfId="689" applyBorder="1" applyAlignment="1" applyProtection="1">
      <alignment vertical="center"/>
    </xf>
    <xf numFmtId="0" fontId="7" fillId="0" borderId="15" xfId="689" applyBorder="1" applyAlignment="1" applyProtection="1">
      <alignment vertical="center"/>
    </xf>
    <xf numFmtId="0" fontId="9" fillId="64" borderId="16" xfId="689" applyFont="1" applyFill="1" applyBorder="1" applyAlignment="1" applyProtection="1">
      <alignment horizontal="center" vertical="center"/>
    </xf>
    <xf numFmtId="2" fontId="7" fillId="0" borderId="20" xfId="272" applyNumberFormat="1" applyFont="1" applyBorder="1" applyAlignment="1" applyProtection="1">
      <alignment horizontal="center" vertical="center"/>
    </xf>
    <xf numFmtId="0" fontId="9" fillId="64" borderId="20" xfId="272" applyFont="1" applyFill="1" applyBorder="1" applyAlignment="1" applyProtection="1">
      <alignment horizontal="center" vertical="center"/>
    </xf>
    <xf numFmtId="0" fontId="7" fillId="0" borderId="21" xfId="689" applyFont="1" applyBorder="1" applyAlignment="1" applyProtection="1">
      <alignment horizontal="center" vertical="center"/>
    </xf>
    <xf numFmtId="2" fontId="7" fillId="0" borderId="20" xfId="272" applyNumberFormat="1" applyFont="1" applyBorder="1" applyAlignment="1" applyProtection="1">
      <alignment horizontal="center" vertical="center" wrapText="1"/>
    </xf>
    <xf numFmtId="0" fontId="7" fillId="0" borderId="21" xfId="689" applyFont="1" applyBorder="1" applyAlignment="1" applyProtection="1">
      <alignment horizontal="center" vertical="center" wrapText="1"/>
    </xf>
    <xf numFmtId="2" fontId="7" fillId="0" borderId="42" xfId="272" applyNumberFormat="1" applyFont="1" applyBorder="1" applyAlignment="1" applyProtection="1">
      <alignment horizontal="center" vertical="center"/>
    </xf>
    <xf numFmtId="0" fontId="7" fillId="0" borderId="41" xfId="689" applyFont="1" applyBorder="1" applyAlignment="1" applyProtection="1">
      <alignment horizontal="center" vertical="center"/>
    </xf>
    <xf numFmtId="0" fontId="9" fillId="64" borderId="20" xfId="689" applyFont="1" applyFill="1" applyBorder="1" applyAlignment="1" applyProtection="1">
      <alignment horizontal="center" vertical="center"/>
    </xf>
    <xf numFmtId="0" fontId="43" fillId="0" borderId="20" xfId="737" applyFont="1" applyFill="1" applyBorder="1" applyAlignment="1" applyProtection="1">
      <alignment horizontal="center" vertical="center"/>
    </xf>
    <xf numFmtId="0" fontId="43" fillId="0" borderId="21" xfId="737" applyFont="1" applyFill="1" applyBorder="1" applyAlignment="1" applyProtection="1">
      <alignment horizontal="center" vertical="center"/>
    </xf>
    <xf numFmtId="2" fontId="43" fillId="0" borderId="21" xfId="737" applyNumberFormat="1" applyFont="1" applyFill="1" applyBorder="1" applyAlignment="1" applyProtection="1">
      <alignment horizontal="center" vertical="center"/>
    </xf>
    <xf numFmtId="0" fontId="43" fillId="0" borderId="21" xfId="689" applyFont="1" applyFill="1" applyBorder="1" applyAlignment="1" applyProtection="1">
      <alignment horizontal="center" vertical="center"/>
    </xf>
    <xf numFmtId="0" fontId="43" fillId="0" borderId="60" xfId="737" applyFont="1" applyBorder="1" applyAlignment="1" applyProtection="1">
      <alignment horizontal="center" vertical="center"/>
    </xf>
    <xf numFmtId="0" fontId="43" fillId="0" borderId="59" xfId="737" applyFont="1" applyBorder="1" applyAlignment="1" applyProtection="1">
      <alignment horizontal="center" vertical="center"/>
    </xf>
    <xf numFmtId="0" fontId="43" fillId="0" borderId="20" xfId="741" applyFont="1" applyFill="1" applyBorder="1" applyAlignment="1" applyProtection="1">
      <alignment horizontal="center" vertical="center"/>
    </xf>
    <xf numFmtId="0" fontId="43" fillId="0" borderId="21" xfId="741" applyFont="1" applyFill="1" applyBorder="1" applyAlignment="1" applyProtection="1">
      <alignment horizontal="center" vertical="center"/>
    </xf>
    <xf numFmtId="1" fontId="43" fillId="0" borderId="21" xfId="741" applyNumberFormat="1" applyFont="1" applyFill="1" applyBorder="1" applyAlignment="1" applyProtection="1">
      <alignment horizontal="center" vertical="center"/>
    </xf>
    <xf numFmtId="0" fontId="43" fillId="0" borderId="21" xfId="741" applyFont="1" applyBorder="1" applyAlignment="1" applyProtection="1">
      <alignment horizontal="center" vertical="center"/>
    </xf>
    <xf numFmtId="0" fontId="9" fillId="64" borderId="16" xfId="0" applyFont="1" applyFill="1" applyBorder="1" applyAlignment="1" applyProtection="1">
      <alignment horizontal="center" vertical="center"/>
    </xf>
    <xf numFmtId="2" fontId="43" fillId="0" borderId="20" xfId="0" applyNumberFormat="1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183" fontId="7" fillId="0" borderId="21" xfId="0" applyNumberFormat="1" applyFont="1" applyFill="1" applyBorder="1" applyAlignment="1" applyProtection="1">
      <alignment horizontal="center" vertical="center"/>
    </xf>
    <xf numFmtId="182" fontId="7" fillId="0" borderId="21" xfId="0" applyNumberFormat="1" applyFont="1" applyFill="1" applyBorder="1" applyAlignment="1" applyProtection="1">
      <alignment horizontal="center" vertical="center"/>
    </xf>
    <xf numFmtId="0" fontId="44" fillId="64" borderId="16" xfId="687" applyFont="1" applyFill="1" applyBorder="1" applyAlignment="1" applyProtection="1">
      <alignment horizontal="center" vertical="center"/>
    </xf>
    <xf numFmtId="176" fontId="45" fillId="0" borderId="20" xfId="687" applyNumberFormat="1" applyFont="1" applyFill="1" applyBorder="1" applyAlignment="1" applyProtection="1">
      <alignment horizontal="center" vertical="center"/>
    </xf>
    <xf numFmtId="0" fontId="45" fillId="0" borderId="21" xfId="687" applyFont="1" applyFill="1" applyBorder="1" applyAlignment="1" applyProtection="1">
      <alignment horizontal="center" vertical="center"/>
    </xf>
    <xf numFmtId="0" fontId="45" fillId="0" borderId="21" xfId="687" applyFont="1" applyBorder="1" applyAlignment="1" applyProtection="1">
      <alignment horizontal="center" vertical="center"/>
    </xf>
    <xf numFmtId="0" fontId="45" fillId="39" borderId="21" xfId="687" applyFont="1" applyFill="1" applyBorder="1" applyAlignment="1" applyProtection="1">
      <alignment horizontal="center" vertical="center"/>
    </xf>
    <xf numFmtId="49" fontId="45" fillId="0" borderId="20" xfId="687" applyNumberFormat="1" applyFont="1" applyFill="1" applyBorder="1" applyAlignment="1" applyProtection="1">
      <alignment horizontal="center" vertical="center"/>
    </xf>
    <xf numFmtId="2" fontId="45" fillId="0" borderId="20" xfId="687" applyNumberFormat="1" applyFont="1" applyFill="1" applyBorder="1" applyAlignment="1" applyProtection="1">
      <alignment horizontal="center" vertical="center"/>
    </xf>
    <xf numFmtId="0" fontId="45" fillId="0" borderId="21" xfId="687" applyFont="1" applyFill="1" applyBorder="1" applyAlignment="1" applyProtection="1">
      <alignment horizontal="center" vertical="center" wrapText="1"/>
    </xf>
    <xf numFmtId="0" fontId="44" fillId="64" borderId="20" xfId="687" applyFont="1" applyFill="1" applyBorder="1" applyAlignment="1" applyProtection="1">
      <alignment horizontal="center" vertical="center"/>
    </xf>
    <xf numFmtId="0" fontId="45" fillId="0" borderId="21" xfId="689" applyFont="1" applyBorder="1" applyAlignment="1" applyProtection="1">
      <alignment horizontal="center" vertical="center"/>
    </xf>
    <xf numFmtId="179" fontId="45" fillId="0" borderId="21" xfId="270" applyNumberFormat="1" applyFont="1" applyFill="1" applyBorder="1" applyAlignment="1" applyProtection="1">
      <alignment vertical="center"/>
    </xf>
    <xf numFmtId="2" fontId="45" fillId="0" borderId="20" xfId="687" applyNumberFormat="1" applyFont="1" applyBorder="1" applyAlignment="1" applyProtection="1">
      <alignment horizontal="center" vertical="center"/>
    </xf>
    <xf numFmtId="2" fontId="45" fillId="0" borderId="21" xfId="689" applyNumberFormat="1" applyFont="1" applyFill="1" applyBorder="1" applyAlignment="1" applyProtection="1">
      <alignment horizontal="center" vertical="center"/>
    </xf>
    <xf numFmtId="179" fontId="45" fillId="39" borderId="21" xfId="270" applyNumberFormat="1" applyFont="1" applyFill="1" applyBorder="1" applyAlignment="1" applyProtection="1">
      <alignment vertical="center"/>
    </xf>
    <xf numFmtId="0" fontId="45" fillId="0" borderId="21" xfId="689" applyFont="1" applyFill="1" applyBorder="1" applyAlignment="1" applyProtection="1">
      <alignment horizontal="center" vertical="center"/>
    </xf>
    <xf numFmtId="0" fontId="37" fillId="0" borderId="29" xfId="689" applyFont="1" applyBorder="1" applyAlignment="1" applyProtection="1">
      <alignment vertical="center"/>
    </xf>
    <xf numFmtId="0" fontId="37" fillId="0" borderId="12" xfId="689" applyFont="1" applyBorder="1" applyAlignment="1" applyProtection="1">
      <alignment vertical="center"/>
    </xf>
    <xf numFmtId="0" fontId="37" fillId="0" borderId="15" xfId="689" applyFont="1" applyBorder="1" applyAlignment="1" applyProtection="1">
      <alignment vertical="center"/>
    </xf>
    <xf numFmtId="176" fontId="45" fillId="0" borderId="16" xfId="687" applyNumberFormat="1" applyFont="1" applyBorder="1" applyAlignment="1" applyProtection="1">
      <alignment horizontal="center" vertical="center"/>
    </xf>
    <xf numFmtId="0" fontId="45" fillId="0" borderId="30" xfId="687" applyFont="1" applyBorder="1" applyAlignment="1" applyProtection="1">
      <alignment horizontal="center" vertical="center"/>
    </xf>
    <xf numFmtId="1" fontId="45" fillId="39" borderId="30" xfId="687" applyNumberFormat="1" applyFont="1" applyFill="1" applyBorder="1" applyAlignment="1" applyProtection="1">
      <alignment horizontal="center" vertical="center"/>
    </xf>
    <xf numFmtId="176" fontId="45" fillId="0" borderId="20" xfId="687" applyNumberFormat="1" applyFont="1" applyBorder="1" applyAlignment="1" applyProtection="1">
      <alignment horizontal="center" vertical="center"/>
    </xf>
    <xf numFmtId="1" fontId="45" fillId="39" borderId="21" xfId="687" applyNumberFormat="1" applyFont="1" applyFill="1" applyBorder="1" applyAlignment="1" applyProtection="1">
      <alignment horizontal="center" vertical="center"/>
    </xf>
    <xf numFmtId="49" fontId="45" fillId="0" borderId="20" xfId="687" applyNumberFormat="1" applyFont="1" applyBorder="1" applyAlignment="1" applyProtection="1">
      <alignment horizontal="center" vertical="center"/>
    </xf>
    <xf numFmtId="1" fontId="45" fillId="0" borderId="21" xfId="687" applyNumberFormat="1" applyFont="1" applyFill="1" applyBorder="1" applyAlignment="1" applyProtection="1">
      <alignment horizontal="center" vertical="center"/>
    </xf>
    <xf numFmtId="0" fontId="8" fillId="0" borderId="0" xfId="272" applyFont="1" applyAlignment="1" applyProtection="1">
      <alignment horizontal="center" vertical="center" wrapText="1"/>
    </xf>
    <xf numFmtId="0" fontId="42" fillId="0" borderId="21" xfId="272" applyFont="1" applyBorder="1" applyAlignment="1" applyProtection="1">
      <alignment horizontal="left" vertical="center" wrapText="1"/>
    </xf>
    <xf numFmtId="0" fontId="9" fillId="0" borderId="53" xfId="272" applyFont="1" applyBorder="1" applyAlignment="1" applyProtection="1">
      <alignment horizontal="center" vertical="center"/>
      <protection locked="0"/>
    </xf>
    <xf numFmtId="0" fontId="9" fillId="0" borderId="54" xfId="272" applyFont="1" applyBorder="1" applyAlignment="1" applyProtection="1">
      <alignment horizontal="center" vertical="center"/>
      <protection locked="0"/>
    </xf>
    <xf numFmtId="0" fontId="9" fillId="0" borderId="55" xfId="272" applyFont="1" applyBorder="1" applyAlignment="1" applyProtection="1">
      <alignment horizontal="center" vertical="center"/>
      <protection locked="0"/>
    </xf>
    <xf numFmtId="0" fontId="9" fillId="0" borderId="41" xfId="272" applyFont="1" applyBorder="1" applyAlignment="1" applyProtection="1">
      <alignment horizontal="center" vertical="center"/>
      <protection locked="0"/>
    </xf>
    <xf numFmtId="0" fontId="9" fillId="0" borderId="4" xfId="689" applyFont="1" applyFill="1" applyBorder="1" applyAlignment="1" applyProtection="1">
      <alignment horizontal="center" vertical="center"/>
      <protection locked="0"/>
    </xf>
    <xf numFmtId="0" fontId="9" fillId="0" borderId="5" xfId="689" applyFont="1" applyFill="1" applyBorder="1" applyAlignment="1" applyProtection="1">
      <alignment horizontal="center" vertical="center"/>
      <protection locked="0"/>
    </xf>
    <xf numFmtId="0" fontId="9" fillId="0" borderId="6" xfId="689" applyFont="1" applyFill="1" applyBorder="1" applyAlignment="1" applyProtection="1">
      <alignment horizontal="center" vertical="center"/>
      <protection locked="0"/>
    </xf>
    <xf numFmtId="0" fontId="50" fillId="63" borderId="45" xfId="212" applyNumberFormat="1" applyFont="1" applyFill="1" applyBorder="1" applyAlignment="1" applyProtection="1">
      <alignment horizontal="right" vertical="center"/>
    </xf>
    <xf numFmtId="0" fontId="50" fillId="63" borderId="17" xfId="212" applyNumberFormat="1" applyFont="1" applyFill="1" applyBorder="1" applyAlignment="1" applyProtection="1">
      <alignment horizontal="right" vertical="center"/>
    </xf>
    <xf numFmtId="0" fontId="50" fillId="63" borderId="18" xfId="212" applyNumberFormat="1" applyFont="1" applyFill="1" applyBorder="1" applyAlignment="1" applyProtection="1">
      <alignment horizontal="right" vertical="center"/>
    </xf>
    <xf numFmtId="0" fontId="50" fillId="0" borderId="46" xfId="212" applyNumberFormat="1" applyFont="1" applyFill="1" applyBorder="1" applyAlignment="1" applyProtection="1">
      <alignment horizontal="right" vertical="center" wrapText="1"/>
    </xf>
    <xf numFmtId="0" fontId="50" fillId="0" borderId="54" xfId="212" applyNumberFormat="1" applyFont="1" applyFill="1" applyBorder="1" applyAlignment="1" applyProtection="1">
      <alignment horizontal="right" vertical="center" wrapText="1"/>
    </xf>
    <xf numFmtId="0" fontId="50" fillId="0" borderId="55" xfId="212" applyNumberFormat="1" applyFont="1" applyFill="1" applyBorder="1" applyAlignment="1" applyProtection="1">
      <alignment horizontal="right" vertical="center" wrapText="1"/>
    </xf>
    <xf numFmtId="0" fontId="9" fillId="64" borderId="21" xfId="272" applyFont="1" applyFill="1" applyBorder="1" applyAlignment="1" applyProtection="1">
      <alignment horizontal="center" vertical="center"/>
    </xf>
    <xf numFmtId="0" fontId="12" fillId="64" borderId="11" xfId="746" applyFont="1" applyFill="1" applyBorder="1" applyAlignment="1" applyProtection="1">
      <alignment horizontal="center" vertical="center" wrapText="1"/>
    </xf>
    <xf numFmtId="0" fontId="12" fillId="64" borderId="13" xfId="746" applyFont="1" applyFill="1" applyBorder="1" applyAlignment="1" applyProtection="1">
      <alignment horizontal="center" vertical="center" wrapText="1"/>
    </xf>
    <xf numFmtId="0" fontId="12" fillId="64" borderId="14" xfId="746" applyFont="1" applyFill="1" applyBorder="1" applyAlignment="1" applyProtection="1">
      <alignment horizontal="center" vertical="center" wrapText="1"/>
    </xf>
    <xf numFmtId="0" fontId="8" fillId="63" borderId="11" xfId="212" applyNumberFormat="1" applyFont="1" applyFill="1" applyBorder="1" applyAlignment="1" applyProtection="1">
      <alignment horizontal="center" vertical="center"/>
    </xf>
    <xf numFmtId="0" fontId="8" fillId="63" borderId="13" xfId="212" applyNumberFormat="1" applyFont="1" applyFill="1" applyBorder="1" applyAlignment="1" applyProtection="1">
      <alignment horizontal="center" vertical="center"/>
    </xf>
    <xf numFmtId="0" fontId="8" fillId="63" borderId="14" xfId="212" applyNumberFormat="1" applyFont="1" applyFill="1" applyBorder="1" applyAlignment="1" applyProtection="1">
      <alignment horizontal="center" vertical="center"/>
    </xf>
    <xf numFmtId="0" fontId="43" fillId="0" borderId="4" xfId="272" applyFont="1" applyBorder="1" applyAlignment="1" applyProtection="1">
      <alignment horizontal="center" vertical="center"/>
    </xf>
    <xf numFmtId="0" fontId="43" fillId="0" borderId="5" xfId="272" applyFont="1" applyBorder="1" applyAlignment="1" applyProtection="1">
      <alignment horizontal="center" vertical="center"/>
    </xf>
    <xf numFmtId="0" fontId="43" fillId="0" borderId="6" xfId="272" applyFont="1" applyBorder="1" applyAlignment="1" applyProtection="1">
      <alignment horizontal="center" vertical="center"/>
    </xf>
    <xf numFmtId="0" fontId="48" fillId="0" borderId="29" xfId="212" applyNumberFormat="1" applyFont="1" applyFill="1" applyBorder="1" applyAlignment="1" applyProtection="1">
      <alignment horizontal="center" vertical="center"/>
    </xf>
    <xf numFmtId="0" fontId="48" fillId="0" borderId="12" xfId="212" applyNumberFormat="1" applyFont="1" applyFill="1" applyBorder="1" applyAlignment="1" applyProtection="1">
      <alignment horizontal="center" vertical="center"/>
    </xf>
    <xf numFmtId="0" fontId="48" fillId="0" borderId="15" xfId="212" applyNumberFormat="1" applyFont="1" applyFill="1" applyBorder="1" applyAlignment="1" applyProtection="1">
      <alignment horizontal="center" vertical="center"/>
    </xf>
    <xf numFmtId="0" fontId="42" fillId="0" borderId="21" xfId="272" applyFont="1" applyBorder="1" applyAlignment="1" applyProtection="1">
      <alignment horizontal="left" vertical="center"/>
    </xf>
    <xf numFmtId="0" fontId="35" fillId="64" borderId="21" xfId="272" applyFont="1" applyFill="1" applyBorder="1" applyAlignment="1" applyProtection="1">
      <alignment horizontal="center" vertical="center"/>
    </xf>
    <xf numFmtId="0" fontId="34" fillId="64" borderId="21" xfId="272" applyFont="1" applyFill="1" applyBorder="1" applyAlignment="1" applyProtection="1">
      <alignment horizontal="center" vertical="center"/>
      <protection locked="0"/>
    </xf>
    <xf numFmtId="0" fontId="34" fillId="64" borderId="22" xfId="272" applyFont="1" applyFill="1" applyBorder="1" applyAlignment="1" applyProtection="1">
      <alignment horizontal="center" vertical="center"/>
      <protection locked="0"/>
    </xf>
    <xf numFmtId="0" fontId="48" fillId="64" borderId="21" xfId="212" applyNumberFormat="1" applyFont="1" applyFill="1" applyBorder="1" applyAlignment="1" applyProtection="1">
      <alignment horizontal="center" vertical="center"/>
    </xf>
    <xf numFmtId="0" fontId="43" fillId="0" borderId="21" xfId="272" applyFont="1" applyBorder="1" applyAlignment="1" applyProtection="1">
      <alignment horizontal="left" vertical="center" wrapText="1"/>
    </xf>
    <xf numFmtId="0" fontId="43" fillId="0" borderId="21" xfId="272" applyFont="1" applyFill="1" applyBorder="1" applyAlignment="1" applyProtection="1">
      <alignment horizontal="left" vertical="center" wrapText="1"/>
    </xf>
    <xf numFmtId="0" fontId="50" fillId="63" borderId="23" xfId="212" applyNumberFormat="1" applyFont="1" applyFill="1" applyBorder="1" applyAlignment="1" applyProtection="1">
      <alignment horizontal="right" vertical="center"/>
    </xf>
    <xf numFmtId="0" fontId="50" fillId="63" borderId="24" xfId="212" applyNumberFormat="1" applyFont="1" applyFill="1" applyBorder="1" applyAlignment="1" applyProtection="1">
      <alignment horizontal="right" vertical="center"/>
    </xf>
    <xf numFmtId="0" fontId="50" fillId="63" borderId="67" xfId="212" applyNumberFormat="1" applyFont="1" applyFill="1" applyBorder="1" applyAlignment="1" applyProtection="1">
      <alignment horizontal="right" vertical="center"/>
    </xf>
    <xf numFmtId="165" fontId="9" fillId="0" borderId="0" xfId="1" applyNumberFormat="1" applyFont="1" applyBorder="1" applyAlignment="1">
      <alignment horizontal="center" vertical="center"/>
    </xf>
    <xf numFmtId="44" fontId="7" fillId="0" borderId="0" xfId="272" applyNumberFormat="1" applyAlignment="1">
      <alignment horizontal="center" vertical="center"/>
    </xf>
    <xf numFmtId="44" fontId="50" fillId="0" borderId="0" xfId="488" applyNumberFormat="1" applyFont="1" applyFill="1" applyBorder="1" applyAlignment="1" applyProtection="1">
      <alignment horizontal="center" vertical="center" wrapText="1"/>
    </xf>
    <xf numFmtId="178" fontId="50" fillId="0" borderId="0" xfId="488" applyNumberFormat="1" applyFont="1" applyFill="1" applyBorder="1" applyAlignment="1" applyProtection="1">
      <alignment horizontal="center" vertical="center" wrapText="1"/>
    </xf>
    <xf numFmtId="0" fontId="43" fillId="0" borderId="21" xfId="272" applyFont="1" applyBorder="1" applyAlignment="1" applyProtection="1">
      <alignment vertical="center" wrapText="1"/>
    </xf>
    <xf numFmtId="0" fontId="48" fillId="64" borderId="13" xfId="212" applyNumberFormat="1" applyFont="1" applyFill="1" applyBorder="1" applyAlignment="1" applyProtection="1">
      <alignment horizontal="center" vertical="center"/>
    </xf>
    <xf numFmtId="0" fontId="9" fillId="0" borderId="10" xfId="689" applyFont="1" applyFill="1" applyBorder="1" applyAlignment="1" applyProtection="1">
      <alignment horizontal="center" vertical="center"/>
      <protection locked="0"/>
    </xf>
    <xf numFmtId="0" fontId="9" fillId="0" borderId="0" xfId="689" applyFont="1" applyFill="1" applyBorder="1" applyAlignment="1" applyProtection="1">
      <alignment horizontal="center" vertical="center"/>
      <protection locked="0"/>
    </xf>
    <xf numFmtId="0" fontId="9" fillId="0" borderId="65" xfId="689" applyFont="1" applyFill="1" applyBorder="1" applyAlignment="1" applyProtection="1">
      <alignment horizontal="center" vertical="center"/>
      <protection locked="0"/>
    </xf>
    <xf numFmtId="0" fontId="7" fillId="64" borderId="21" xfId="272" applyFont="1" applyFill="1" applyBorder="1" applyAlignment="1" applyProtection="1">
      <alignment horizontal="center" vertical="center"/>
    </xf>
    <xf numFmtId="0" fontId="7" fillId="64" borderId="22" xfId="272" applyFont="1" applyFill="1" applyBorder="1" applyAlignment="1" applyProtection="1">
      <alignment horizontal="center" vertical="center"/>
    </xf>
    <xf numFmtId="0" fontId="35" fillId="0" borderId="53" xfId="272" applyFont="1" applyBorder="1" applyAlignment="1" applyProtection="1">
      <alignment horizontal="center" vertical="center"/>
      <protection locked="0"/>
    </xf>
    <xf numFmtId="0" fontId="35" fillId="0" borderId="54" xfId="272" applyFont="1" applyBorder="1" applyAlignment="1" applyProtection="1">
      <alignment horizontal="center" vertical="center"/>
      <protection locked="0"/>
    </xf>
    <xf numFmtId="0" fontId="35" fillId="0" borderId="55" xfId="272" applyFont="1" applyBorder="1" applyAlignment="1" applyProtection="1">
      <alignment horizontal="center" vertical="center"/>
      <protection locked="0"/>
    </xf>
    <xf numFmtId="0" fontId="43" fillId="39" borderId="21" xfId="0" applyFont="1" applyFill="1" applyBorder="1" applyAlignment="1" applyProtection="1">
      <alignment horizontal="left" vertical="center" wrapText="1"/>
    </xf>
    <xf numFmtId="0" fontId="43" fillId="39" borderId="21" xfId="272" applyFont="1" applyFill="1" applyBorder="1" applyAlignment="1" applyProtection="1">
      <alignment horizontal="left" vertical="center" wrapText="1"/>
    </xf>
    <xf numFmtId="0" fontId="48" fillId="64" borderId="53" xfId="212" applyNumberFormat="1" applyFont="1" applyFill="1" applyBorder="1" applyAlignment="1" applyProtection="1">
      <alignment horizontal="center" vertical="center" wrapText="1"/>
    </xf>
    <xf numFmtId="0" fontId="48" fillId="64" borderId="54" xfId="212" applyNumberFormat="1" applyFont="1" applyFill="1" applyBorder="1" applyAlignment="1" applyProtection="1">
      <alignment horizontal="center" vertical="center" wrapText="1"/>
    </xf>
    <xf numFmtId="0" fontId="48" fillId="64" borderId="55" xfId="212" applyNumberFormat="1" applyFont="1" applyFill="1" applyBorder="1" applyAlignment="1" applyProtection="1">
      <alignment horizontal="center" vertical="center" wrapText="1"/>
    </xf>
    <xf numFmtId="0" fontId="48" fillId="64" borderId="12" xfId="746" applyFont="1" applyFill="1" applyBorder="1" applyAlignment="1" applyProtection="1">
      <alignment horizontal="center" vertical="center" wrapText="1"/>
    </xf>
    <xf numFmtId="0" fontId="48" fillId="64" borderId="15" xfId="746" applyFont="1" applyFill="1" applyBorder="1" applyAlignment="1" applyProtection="1">
      <alignment horizontal="center" vertical="center" wrapText="1"/>
    </xf>
    <xf numFmtId="0" fontId="9" fillId="0" borderId="56" xfId="271" applyFont="1" applyBorder="1" applyAlignment="1" applyProtection="1">
      <alignment horizontal="right" vertical="center"/>
      <protection locked="0"/>
    </xf>
    <xf numFmtId="0" fontId="7" fillId="0" borderId="64" xfId="272" applyFont="1" applyBorder="1" applyAlignment="1" applyProtection="1">
      <alignment vertical="center"/>
      <protection locked="0"/>
    </xf>
    <xf numFmtId="0" fontId="9" fillId="0" borderId="64" xfId="271" applyFont="1" applyBorder="1" applyAlignment="1" applyProtection="1">
      <alignment horizontal="right" vertical="center"/>
      <protection locked="0"/>
    </xf>
    <xf numFmtId="0" fontId="34" fillId="0" borderId="64" xfId="272" applyFont="1" applyBorder="1" applyAlignment="1" applyProtection="1">
      <alignment horizontal="right" vertical="center"/>
      <protection locked="0"/>
    </xf>
    <xf numFmtId="0" fontId="43" fillId="0" borderId="21" xfId="689" applyFont="1" applyBorder="1" applyAlignment="1" applyProtection="1">
      <alignment horizontal="left" vertical="center" wrapText="1"/>
    </xf>
    <xf numFmtId="0" fontId="9" fillId="64" borderId="30" xfId="689" applyFont="1" applyFill="1" applyBorder="1" applyAlignment="1" applyProtection="1">
      <alignment horizontal="left" vertical="center"/>
    </xf>
    <xf numFmtId="0" fontId="9" fillId="64" borderId="31" xfId="689" applyFont="1" applyFill="1" applyBorder="1" applyAlignment="1" applyProtection="1">
      <alignment horizontal="left" vertical="center"/>
    </xf>
    <xf numFmtId="0" fontId="9" fillId="64" borderId="21" xfId="272" applyFont="1" applyFill="1" applyBorder="1" applyAlignment="1" applyProtection="1">
      <alignment horizontal="left" vertical="center"/>
    </xf>
    <xf numFmtId="0" fontId="9" fillId="64" borderId="22" xfId="272" applyFont="1" applyFill="1" applyBorder="1" applyAlignment="1" applyProtection="1">
      <alignment horizontal="left" vertical="center"/>
    </xf>
    <xf numFmtId="0" fontId="43" fillId="0" borderId="41" xfId="689" applyFont="1" applyBorder="1" applyAlignment="1" applyProtection="1">
      <alignment horizontal="left" vertical="center" wrapText="1"/>
    </xf>
    <xf numFmtId="0" fontId="9" fillId="0" borderId="61" xfId="689" applyFont="1" applyBorder="1" applyAlignment="1" applyProtection="1">
      <alignment horizontal="right" vertical="center"/>
    </xf>
    <xf numFmtId="0" fontId="9" fillId="0" borderId="39" xfId="689" applyFont="1" applyBorder="1" applyAlignment="1" applyProtection="1">
      <alignment horizontal="right" vertical="center"/>
    </xf>
    <xf numFmtId="0" fontId="9" fillId="0" borderId="47" xfId="689" applyFont="1" applyBorder="1" applyAlignment="1" applyProtection="1">
      <alignment horizontal="right" vertical="center"/>
    </xf>
    <xf numFmtId="0" fontId="9" fillId="0" borderId="4" xfId="689" applyFont="1" applyFill="1" applyBorder="1" applyAlignment="1" applyProtection="1">
      <alignment horizontal="center" vertical="center"/>
    </xf>
    <xf numFmtId="0" fontId="9" fillId="0" borderId="5" xfId="689" applyFont="1" applyFill="1" applyBorder="1" applyAlignment="1" applyProtection="1">
      <alignment horizontal="center" vertical="center"/>
    </xf>
    <xf numFmtId="0" fontId="9" fillId="0" borderId="6" xfId="689" applyFont="1" applyFill="1" applyBorder="1" applyAlignment="1" applyProtection="1">
      <alignment horizontal="center" vertical="center"/>
    </xf>
    <xf numFmtId="0" fontId="9" fillId="0" borderId="42" xfId="689" applyFont="1" applyBorder="1" applyAlignment="1" applyProtection="1">
      <alignment horizontal="right" vertical="center"/>
    </xf>
    <xf numFmtId="0" fontId="9" fillId="0" borderId="41" xfId="689" applyFont="1" applyBorder="1" applyAlignment="1" applyProtection="1">
      <alignment horizontal="right" vertical="center"/>
    </xf>
    <xf numFmtId="0" fontId="48" fillId="64" borderId="30" xfId="212" applyNumberFormat="1" applyFont="1" applyFill="1" applyBorder="1" applyAlignment="1" applyProtection="1">
      <alignment horizontal="center" vertical="center"/>
    </xf>
    <xf numFmtId="0" fontId="46" fillId="0" borderId="42" xfId="689" applyFont="1" applyBorder="1" applyAlignment="1" applyProtection="1">
      <alignment horizontal="right" vertical="center"/>
    </xf>
    <xf numFmtId="0" fontId="46" fillId="0" borderId="41" xfId="689" applyFont="1" applyBorder="1" applyAlignment="1" applyProtection="1">
      <alignment horizontal="right" vertical="center"/>
    </xf>
    <xf numFmtId="0" fontId="43" fillId="0" borderId="59" xfId="272" applyFont="1" applyBorder="1" applyAlignment="1" applyProtection="1">
      <alignment horizontal="left" vertical="center" wrapText="1"/>
    </xf>
    <xf numFmtId="0" fontId="44" fillId="64" borderId="30" xfId="687" applyFont="1" applyFill="1" applyBorder="1" applyAlignment="1" applyProtection="1">
      <alignment horizontal="left" vertical="center"/>
    </xf>
    <xf numFmtId="0" fontId="44" fillId="64" borderId="31" xfId="687" applyFont="1" applyFill="1" applyBorder="1" applyAlignment="1" applyProtection="1">
      <alignment horizontal="left" vertical="center"/>
    </xf>
    <xf numFmtId="0" fontId="46" fillId="0" borderId="7" xfId="689" applyFont="1" applyBorder="1" applyAlignment="1" applyProtection="1">
      <alignment horizontal="right" vertical="center"/>
    </xf>
    <xf numFmtId="0" fontId="46" fillId="0" borderId="8" xfId="689" applyFont="1" applyBorder="1" applyAlignment="1" applyProtection="1">
      <alignment horizontal="right" vertical="center"/>
    </xf>
    <xf numFmtId="0" fontId="46" fillId="0" borderId="43" xfId="689" applyFont="1" applyBorder="1" applyAlignment="1" applyProtection="1">
      <alignment horizontal="right" vertical="center"/>
    </xf>
    <xf numFmtId="0" fontId="43" fillId="0" borderId="21" xfId="0" applyFont="1" applyBorder="1" applyAlignment="1" applyProtection="1">
      <alignment horizontal="left" vertical="center" wrapText="1"/>
    </xf>
    <xf numFmtId="0" fontId="43" fillId="0" borderId="21" xfId="0" applyFont="1" applyFill="1" applyBorder="1" applyAlignment="1" applyProtection="1">
      <alignment horizontal="left" vertical="center" wrapText="1"/>
    </xf>
    <xf numFmtId="0" fontId="9" fillId="0" borderId="61" xfId="0" applyFont="1" applyBorder="1" applyAlignment="1" applyProtection="1">
      <alignment horizontal="right" vertical="center"/>
    </xf>
    <xf numFmtId="0" fontId="9" fillId="0" borderId="47" xfId="0" applyFont="1" applyBorder="1" applyAlignment="1" applyProtection="1">
      <alignment horizontal="right" vertical="center"/>
    </xf>
    <xf numFmtId="0" fontId="45" fillId="0" borderId="21" xfId="687" applyFont="1" applyFill="1" applyBorder="1" applyAlignment="1" applyProtection="1">
      <alignment horizontal="left" vertical="center" wrapText="1"/>
    </xf>
    <xf numFmtId="0" fontId="44" fillId="0" borderId="20" xfId="687" applyFont="1" applyBorder="1" applyAlignment="1" applyProtection="1">
      <alignment horizontal="right" vertical="center"/>
    </xf>
    <xf numFmtId="0" fontId="44" fillId="0" borderId="21" xfId="687" applyFont="1" applyBorder="1" applyAlignment="1" applyProtection="1">
      <alignment horizontal="right" vertical="center"/>
    </xf>
    <xf numFmtId="0" fontId="44" fillId="64" borderId="21" xfId="687" applyFont="1" applyFill="1" applyBorder="1" applyAlignment="1" applyProtection="1">
      <alignment horizontal="left" vertical="center"/>
    </xf>
    <xf numFmtId="0" fontId="44" fillId="64" borderId="22" xfId="687" applyFont="1" applyFill="1" applyBorder="1" applyAlignment="1" applyProtection="1">
      <alignment horizontal="left" vertical="center"/>
    </xf>
    <xf numFmtId="0" fontId="44" fillId="0" borderId="42" xfId="687" applyFont="1" applyBorder="1" applyAlignment="1" applyProtection="1">
      <alignment horizontal="right" vertical="center"/>
    </xf>
    <xf numFmtId="0" fontId="44" fillId="0" borderId="41" xfId="687" applyFont="1" applyBorder="1" applyAlignment="1" applyProtection="1">
      <alignment horizontal="right" vertical="center"/>
    </xf>
    <xf numFmtId="0" fontId="9" fillId="64" borderId="21" xfId="689" applyFont="1" applyFill="1" applyBorder="1" applyAlignment="1" applyProtection="1">
      <alignment horizontal="left" vertical="center"/>
    </xf>
    <xf numFmtId="0" fontId="9" fillId="64" borderId="22" xfId="689" applyFont="1" applyFill="1" applyBorder="1" applyAlignment="1" applyProtection="1">
      <alignment horizontal="left" vertical="center"/>
    </xf>
    <xf numFmtId="0" fontId="50" fillId="63" borderId="16" xfId="212" applyNumberFormat="1" applyFont="1" applyFill="1" applyBorder="1" applyAlignment="1" applyProtection="1">
      <alignment horizontal="right" vertical="center"/>
    </xf>
    <xf numFmtId="0" fontId="50" fillId="63" borderId="30" xfId="212" applyNumberFormat="1" applyFont="1" applyFill="1" applyBorder="1" applyAlignment="1" applyProtection="1">
      <alignment horizontal="right" vertical="center"/>
    </xf>
    <xf numFmtId="0" fontId="50" fillId="0" borderId="20" xfId="212" applyNumberFormat="1" applyFont="1" applyFill="1" applyBorder="1" applyAlignment="1" applyProtection="1">
      <alignment horizontal="right" vertical="center" wrapText="1"/>
    </xf>
    <xf numFmtId="0" fontId="50" fillId="0" borderId="21" xfId="212" applyNumberFormat="1" applyFont="1" applyFill="1" applyBorder="1" applyAlignment="1" applyProtection="1">
      <alignment horizontal="right" vertical="center" wrapText="1"/>
    </xf>
    <xf numFmtId="0" fontId="50" fillId="63" borderId="20" xfId="212" applyNumberFormat="1" applyFont="1" applyFill="1" applyBorder="1" applyAlignment="1" applyProtection="1">
      <alignment horizontal="right" vertical="center"/>
    </xf>
    <xf numFmtId="0" fontId="50" fillId="63" borderId="21" xfId="212" applyNumberFormat="1" applyFont="1" applyFill="1" applyBorder="1" applyAlignment="1" applyProtection="1">
      <alignment horizontal="right" vertical="center"/>
    </xf>
    <xf numFmtId="0" fontId="9" fillId="0" borderId="7" xfId="271" applyFont="1" applyFill="1" applyBorder="1" applyAlignment="1" applyProtection="1">
      <alignment horizontal="right" vertical="center"/>
    </xf>
    <xf numFmtId="0" fontId="9" fillId="0" borderId="8" xfId="271" applyFont="1" applyFill="1" applyBorder="1" applyAlignment="1" applyProtection="1">
      <alignment horizontal="right" vertical="center"/>
    </xf>
    <xf numFmtId="0" fontId="50" fillId="63" borderId="7" xfId="212" applyNumberFormat="1" applyFont="1" applyFill="1" applyBorder="1" applyAlignment="1" applyProtection="1">
      <alignment horizontal="right" vertical="center"/>
    </xf>
    <xf numFmtId="0" fontId="50" fillId="63" borderId="8" xfId="212" applyNumberFormat="1" applyFont="1" applyFill="1" applyBorder="1" applyAlignment="1" applyProtection="1">
      <alignment horizontal="right" vertical="center"/>
    </xf>
    <xf numFmtId="0" fontId="50" fillId="63" borderId="43" xfId="212" applyNumberFormat="1" applyFont="1" applyFill="1" applyBorder="1" applyAlignment="1" applyProtection="1">
      <alignment horizontal="right" vertical="center"/>
    </xf>
    <xf numFmtId="0" fontId="45" fillId="0" borderId="30" xfId="687" applyFont="1" applyFill="1" applyBorder="1" applyAlignment="1" applyProtection="1">
      <alignment horizontal="left" vertical="center" wrapText="1"/>
    </xf>
    <xf numFmtId="0" fontId="50" fillId="0" borderId="46" xfId="212" applyNumberFormat="1" applyFont="1" applyFill="1" applyBorder="1" applyAlignment="1" applyProtection="1">
      <alignment horizontal="center" vertical="center" wrapText="1"/>
    </xf>
    <xf numFmtId="0" fontId="50" fillId="0" borderId="54" xfId="212" applyNumberFormat="1" applyFont="1" applyFill="1" applyBorder="1" applyAlignment="1" applyProtection="1">
      <alignment horizontal="center" vertical="center" wrapText="1"/>
    </xf>
    <xf numFmtId="0" fontId="50" fillId="0" borderId="55" xfId="212" applyNumberFormat="1" applyFont="1" applyFill="1" applyBorder="1" applyAlignment="1" applyProtection="1">
      <alignment horizontal="center" vertical="center" wrapText="1"/>
    </xf>
    <xf numFmtId="0" fontId="50" fillId="63" borderId="42" xfId="212" applyNumberFormat="1" applyFont="1" applyFill="1" applyBorder="1" applyAlignment="1" applyProtection="1">
      <alignment horizontal="right" vertical="center"/>
    </xf>
    <xf numFmtId="0" fontId="50" fillId="63" borderId="41" xfId="212" applyNumberFormat="1" applyFont="1" applyFill="1" applyBorder="1" applyAlignment="1" applyProtection="1">
      <alignment horizontal="right" vertical="center"/>
    </xf>
    <xf numFmtId="0" fontId="9" fillId="0" borderId="53" xfId="271" applyFont="1" applyFill="1" applyBorder="1" applyAlignment="1" applyProtection="1">
      <alignment horizontal="center" vertical="center"/>
    </xf>
    <xf numFmtId="0" fontId="9" fillId="0" borderId="54" xfId="271" applyFont="1" applyFill="1" applyBorder="1" applyAlignment="1" applyProtection="1">
      <alignment horizontal="center" vertical="center"/>
    </xf>
    <xf numFmtId="0" fontId="9" fillId="0" borderId="55" xfId="271" applyFont="1" applyFill="1" applyBorder="1" applyAlignment="1" applyProtection="1">
      <alignment horizontal="center" vertical="center"/>
    </xf>
    <xf numFmtId="0" fontId="9" fillId="37" borderId="21" xfId="0" applyFont="1" applyFill="1" applyBorder="1" applyAlignment="1">
      <alignment horizontal="center"/>
    </xf>
    <xf numFmtId="0" fontId="9" fillId="38" borderId="21" xfId="0" applyFont="1" applyFill="1" applyBorder="1" applyAlignment="1">
      <alignment horizontal="center"/>
    </xf>
  </cellXfs>
  <cellStyles count="747">
    <cellStyle name="% 2 2" xfId="2"/>
    <cellStyle name="% 2 2 2" xfId="491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Énfasis1 2" xfId="275"/>
    <cellStyle name="20% - Énfasis1 3" xfId="276"/>
    <cellStyle name="20% - Énfasis1 4" xfId="277"/>
    <cellStyle name="20% - Énfasis1 5" xfId="278"/>
    <cellStyle name="20% - Énfasis1 6" xfId="279"/>
    <cellStyle name="20% - Énfasis2 2" xfId="280"/>
    <cellStyle name="20% - Énfasis2 3" xfId="281"/>
    <cellStyle name="20% - Énfasis2 4" xfId="282"/>
    <cellStyle name="20% - Énfasis2 5" xfId="283"/>
    <cellStyle name="20% - Énfasis2 6" xfId="284"/>
    <cellStyle name="20% - Énfasis3 2" xfId="285"/>
    <cellStyle name="20% - Énfasis3 3" xfId="286"/>
    <cellStyle name="20% - Énfasis3 4" xfId="287"/>
    <cellStyle name="20% - Énfasis3 5" xfId="288"/>
    <cellStyle name="20% - Énfasis3 6" xfId="289"/>
    <cellStyle name="20% - Énfasis4 2" xfId="290"/>
    <cellStyle name="20% - Énfasis4 3" xfId="291"/>
    <cellStyle name="20% - Énfasis4 4" xfId="292"/>
    <cellStyle name="20% - Énfasis4 5" xfId="293"/>
    <cellStyle name="20% - Énfasis4 6" xfId="294"/>
    <cellStyle name="20% - Énfasis5 2" xfId="295"/>
    <cellStyle name="20% - Énfasis5 3" xfId="296"/>
    <cellStyle name="20% - Énfasis5 4" xfId="297"/>
    <cellStyle name="20% - Énfasis5 5" xfId="298"/>
    <cellStyle name="20% - Énfasis5 6" xfId="299"/>
    <cellStyle name="20% - Énfasis6 2" xfId="300"/>
    <cellStyle name="20% - Énfasis6 3" xfId="301"/>
    <cellStyle name="20% - Énfasis6 4" xfId="302"/>
    <cellStyle name="20% - Énfasis6 5" xfId="303"/>
    <cellStyle name="20% - Énfasis6 6" xfId="304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Énfasis1 2" xfId="305"/>
    <cellStyle name="40% - Énfasis1 3" xfId="306"/>
    <cellStyle name="40% - Énfasis1 4" xfId="307"/>
    <cellStyle name="40% - Énfasis1 5" xfId="308"/>
    <cellStyle name="40% - Énfasis1 6" xfId="309"/>
    <cellStyle name="40% - Énfasis2 2" xfId="310"/>
    <cellStyle name="40% - Énfasis2 3" xfId="311"/>
    <cellStyle name="40% - Énfasis2 4" xfId="312"/>
    <cellStyle name="40% - Énfasis2 5" xfId="313"/>
    <cellStyle name="40% - Énfasis2 6" xfId="314"/>
    <cellStyle name="40% - Énfasis3 2" xfId="315"/>
    <cellStyle name="40% - Énfasis3 3" xfId="316"/>
    <cellStyle name="40% - Énfasis3 4" xfId="317"/>
    <cellStyle name="40% - Énfasis3 5" xfId="318"/>
    <cellStyle name="40% - Énfasis3 6" xfId="319"/>
    <cellStyle name="40% - Énfasis4 2" xfId="320"/>
    <cellStyle name="40% - Énfasis4 3" xfId="321"/>
    <cellStyle name="40% - Énfasis4 4" xfId="322"/>
    <cellStyle name="40% - Énfasis4 5" xfId="323"/>
    <cellStyle name="40% - Énfasis4 6" xfId="324"/>
    <cellStyle name="40% - Énfasis5 2" xfId="325"/>
    <cellStyle name="40% - Énfasis5 3" xfId="326"/>
    <cellStyle name="40% - Énfasis5 4" xfId="327"/>
    <cellStyle name="40% - Énfasis5 5" xfId="328"/>
    <cellStyle name="40% - Énfasis5 6" xfId="329"/>
    <cellStyle name="40% - Énfasis6 2" xfId="330"/>
    <cellStyle name="40% - Énfasis6 3" xfId="331"/>
    <cellStyle name="40% - Énfasis6 4" xfId="332"/>
    <cellStyle name="40% - Énfasis6 5" xfId="333"/>
    <cellStyle name="40% - Énfasis6 6" xfId="33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Énfasis1 2" xfId="335"/>
    <cellStyle name="60% - Énfasis1 3" xfId="336"/>
    <cellStyle name="60% - Énfasis1 4" xfId="337"/>
    <cellStyle name="60% - Énfasis1 5" xfId="338"/>
    <cellStyle name="60% - Énfasis1 6" xfId="339"/>
    <cellStyle name="60% - Énfasis2 2" xfId="340"/>
    <cellStyle name="60% - Énfasis2 3" xfId="341"/>
    <cellStyle name="60% - Énfasis2 4" xfId="342"/>
    <cellStyle name="60% - Énfasis2 5" xfId="343"/>
    <cellStyle name="60% - Énfasis2 6" xfId="344"/>
    <cellStyle name="60% - Énfasis3 2" xfId="345"/>
    <cellStyle name="60% - Énfasis3 3" xfId="346"/>
    <cellStyle name="60% - Énfasis3 4" xfId="347"/>
    <cellStyle name="60% - Énfasis3 5" xfId="348"/>
    <cellStyle name="60% - Énfasis3 6" xfId="349"/>
    <cellStyle name="60% - Énfasis4 2" xfId="350"/>
    <cellStyle name="60% - Énfasis4 3" xfId="351"/>
    <cellStyle name="60% - Énfasis4 4" xfId="352"/>
    <cellStyle name="60% - Énfasis4 5" xfId="353"/>
    <cellStyle name="60% - Énfasis4 6" xfId="354"/>
    <cellStyle name="60% - Énfasis5 2" xfId="355"/>
    <cellStyle name="60% - Énfasis5 3" xfId="356"/>
    <cellStyle name="60% - Énfasis5 4" xfId="357"/>
    <cellStyle name="60% - Énfasis5 5" xfId="358"/>
    <cellStyle name="60% - Énfasis5 6" xfId="359"/>
    <cellStyle name="60% - Énfasis6 2" xfId="360"/>
    <cellStyle name="60% - Énfasis6 3" xfId="361"/>
    <cellStyle name="60% - Énfasis6 4" xfId="362"/>
    <cellStyle name="60% - Énfasis6 5" xfId="363"/>
    <cellStyle name="60% - Énfasis6 6" xfId="364"/>
    <cellStyle name="Accent1" xfId="21"/>
    <cellStyle name="Accent2" xfId="22"/>
    <cellStyle name="Accent3" xfId="23"/>
    <cellStyle name="Accent4" xfId="24"/>
    <cellStyle name="Accent5" xfId="25"/>
    <cellStyle name="Accent6" xfId="26"/>
    <cellStyle name="ANNEE" xfId="27"/>
    <cellStyle name="Bad" xfId="28"/>
    <cellStyle name="Buena 2" xfId="365"/>
    <cellStyle name="Buena 3" xfId="366"/>
    <cellStyle name="Buena 4" xfId="367"/>
    <cellStyle name="Buena 5" xfId="368"/>
    <cellStyle name="Buena 6" xfId="369"/>
    <cellStyle name="Calculation" xfId="29"/>
    <cellStyle name="Cálculo 2" xfId="370"/>
    <cellStyle name="Cálculo 3" xfId="371"/>
    <cellStyle name="Cálculo 4" xfId="372"/>
    <cellStyle name="Cálculo 5" xfId="373"/>
    <cellStyle name="Cálculo 6" xfId="374"/>
    <cellStyle name="Celda de comprobación 2" xfId="375"/>
    <cellStyle name="Celda de comprobación 2 2" xfId="492"/>
    <cellStyle name="Celda de comprobación 2 3" xfId="493"/>
    <cellStyle name="Celda de comprobación 2 4" xfId="494"/>
    <cellStyle name="Celda de comprobación 2 5" xfId="495"/>
    <cellStyle name="Celda de comprobación 3" xfId="376"/>
    <cellStyle name="Celda de comprobación 3 2" xfId="496"/>
    <cellStyle name="Celda de comprobación 3 3" xfId="497"/>
    <cellStyle name="Celda de comprobación 3 4" xfId="498"/>
    <cellStyle name="Celda de comprobación 3 5" xfId="499"/>
    <cellStyle name="Celda de comprobación 4" xfId="377"/>
    <cellStyle name="Celda de comprobación 4 2" xfId="500"/>
    <cellStyle name="Celda de comprobación 4 3" xfId="501"/>
    <cellStyle name="Celda de comprobación 4 4" xfId="502"/>
    <cellStyle name="Celda de comprobación 4 5" xfId="503"/>
    <cellStyle name="Celda de comprobación 5" xfId="378"/>
    <cellStyle name="Celda de comprobación 5 2" xfId="504"/>
    <cellStyle name="Celda de comprobación 5 3" xfId="505"/>
    <cellStyle name="Celda de comprobación 5 4" xfId="506"/>
    <cellStyle name="Celda de comprobación 5 5" xfId="507"/>
    <cellStyle name="Celda de comprobación 6" xfId="379"/>
    <cellStyle name="Celda de comprobación 6 2" xfId="508"/>
    <cellStyle name="Celda de comprobación 6 3" xfId="509"/>
    <cellStyle name="Celda de comprobación 6 4" xfId="510"/>
    <cellStyle name="Celda de comprobación 6 5" xfId="511"/>
    <cellStyle name="Celda vinculada 2" xfId="380"/>
    <cellStyle name="Celda vinculada 2 2" xfId="512"/>
    <cellStyle name="Celda vinculada 2 3" xfId="513"/>
    <cellStyle name="Celda vinculada 2 4" xfId="514"/>
    <cellStyle name="Celda vinculada 2 5" xfId="515"/>
    <cellStyle name="Celda vinculada 2 6" xfId="516"/>
    <cellStyle name="Celda vinculada 2 7" xfId="517"/>
    <cellStyle name="Celda vinculada 2 8" xfId="518"/>
    <cellStyle name="Celda vinculada 3" xfId="381"/>
    <cellStyle name="Celda vinculada 3 2" xfId="519"/>
    <cellStyle name="Celda vinculada 3 3" xfId="520"/>
    <cellStyle name="Celda vinculada 3 4" xfId="521"/>
    <cellStyle name="Celda vinculada 3 5" xfId="522"/>
    <cellStyle name="Celda vinculada 3 6" xfId="523"/>
    <cellStyle name="Celda vinculada 3 7" xfId="524"/>
    <cellStyle name="Celda vinculada 3 8" xfId="525"/>
    <cellStyle name="Celda vinculada 4" xfId="382"/>
    <cellStyle name="Celda vinculada 4 2" xfId="526"/>
    <cellStyle name="Celda vinculada 4 3" xfId="527"/>
    <cellStyle name="Celda vinculada 4 4" xfId="528"/>
    <cellStyle name="Celda vinculada 4 5" xfId="529"/>
    <cellStyle name="Celda vinculada 4 6" xfId="530"/>
    <cellStyle name="Celda vinculada 4 7" xfId="531"/>
    <cellStyle name="Celda vinculada 4 8" xfId="532"/>
    <cellStyle name="Celda vinculada 5" xfId="383"/>
    <cellStyle name="Celda vinculada 5 2" xfId="533"/>
    <cellStyle name="Celda vinculada 5 3" xfId="534"/>
    <cellStyle name="Celda vinculada 5 4" xfId="535"/>
    <cellStyle name="Celda vinculada 5 5" xfId="536"/>
    <cellStyle name="Celda vinculada 5 6" xfId="537"/>
    <cellStyle name="Celda vinculada 5 7" xfId="538"/>
    <cellStyle name="Celda vinculada 5 8" xfId="539"/>
    <cellStyle name="Celda vinculada 6" xfId="384"/>
    <cellStyle name="Celda vinculada 6 2" xfId="540"/>
    <cellStyle name="Celda vinculada 6 3" xfId="541"/>
    <cellStyle name="Celda vinculada 6 4" xfId="542"/>
    <cellStyle name="Celda vinculada 6 5" xfId="543"/>
    <cellStyle name="Celda vinculada 6 6" xfId="544"/>
    <cellStyle name="Celda vinculada 6 7" xfId="545"/>
    <cellStyle name="Celda vinculada 6 8" xfId="546"/>
    <cellStyle name="Check Cell" xfId="30"/>
    <cellStyle name="Check Cell 2" xfId="547"/>
    <cellStyle name="Check Cell 3" xfId="548"/>
    <cellStyle name="Check Cell 4" xfId="549"/>
    <cellStyle name="Check Cell 5" xfId="550"/>
    <cellStyle name="Comma 2 5" xfId="31"/>
    <cellStyle name="Comma 2 5 2" xfId="551"/>
    <cellStyle name="Comma 7 2" xfId="32"/>
    <cellStyle name="Comma 7 2 2" xfId="552"/>
    <cellStyle name="Comma_Costos Filtros y Tuberias" xfId="33"/>
    <cellStyle name="Comma0" xfId="34"/>
    <cellStyle name="Currency [0]_A" xfId="35"/>
    <cellStyle name="Currency_A" xfId="36"/>
    <cellStyle name="Currency0" xfId="37"/>
    <cellStyle name="Currency0 10" xfId="38"/>
    <cellStyle name="Currency0 10 2" xfId="553"/>
    <cellStyle name="Currency0 11" xfId="39"/>
    <cellStyle name="Currency0 11 2" xfId="554"/>
    <cellStyle name="Currency0 12" xfId="40"/>
    <cellStyle name="Currency0 12 2" xfId="555"/>
    <cellStyle name="Currency0 13" xfId="41"/>
    <cellStyle name="Currency0 13 2" xfId="556"/>
    <cellStyle name="Currency0 14" xfId="42"/>
    <cellStyle name="Currency0 14 2" xfId="557"/>
    <cellStyle name="Currency0 15" xfId="43"/>
    <cellStyle name="Currency0 15 2" xfId="558"/>
    <cellStyle name="Currency0 16" xfId="44"/>
    <cellStyle name="Currency0 16 2" xfId="559"/>
    <cellStyle name="Currency0 17" xfId="45"/>
    <cellStyle name="Currency0 17 2" xfId="560"/>
    <cellStyle name="Currency0 18" xfId="46"/>
    <cellStyle name="Currency0 18 2" xfId="561"/>
    <cellStyle name="Currency0 19" xfId="562"/>
    <cellStyle name="Currency0 2" xfId="47"/>
    <cellStyle name="Currency0 2 2" xfId="563"/>
    <cellStyle name="Currency0 3" xfId="48"/>
    <cellStyle name="Currency0 3 2" xfId="564"/>
    <cellStyle name="Currency0 4" xfId="49"/>
    <cellStyle name="Currency0 4 2" xfId="565"/>
    <cellStyle name="Currency0 5" xfId="50"/>
    <cellStyle name="Currency0 5 2" xfId="566"/>
    <cellStyle name="Currency0 6" xfId="51"/>
    <cellStyle name="Currency0 6 2" xfId="567"/>
    <cellStyle name="Currency0 7" xfId="52"/>
    <cellStyle name="Currency0 7 2" xfId="568"/>
    <cellStyle name="Currency0 8" xfId="53"/>
    <cellStyle name="Currency0 8 2" xfId="569"/>
    <cellStyle name="Currency0 9" xfId="54"/>
    <cellStyle name="Currency0 9 2" xfId="570"/>
    <cellStyle name="Date" xfId="55"/>
    <cellStyle name="Date 10" xfId="56"/>
    <cellStyle name="Date 10 2" xfId="571"/>
    <cellStyle name="Date 11" xfId="57"/>
    <cellStyle name="Date 11 2" xfId="572"/>
    <cellStyle name="Date 12" xfId="58"/>
    <cellStyle name="Date 12 2" xfId="573"/>
    <cellStyle name="Date 13" xfId="59"/>
    <cellStyle name="Date 13 2" xfId="574"/>
    <cellStyle name="Date 14" xfId="60"/>
    <cellStyle name="Date 14 2" xfId="575"/>
    <cellStyle name="Date 15" xfId="61"/>
    <cellStyle name="Date 15 2" xfId="576"/>
    <cellStyle name="Date 16" xfId="62"/>
    <cellStyle name="Date 16 2" xfId="577"/>
    <cellStyle name="Date 17" xfId="63"/>
    <cellStyle name="Date 17 2" xfId="578"/>
    <cellStyle name="Date 18" xfId="64"/>
    <cellStyle name="Date 18 2" xfId="579"/>
    <cellStyle name="Date 19" xfId="580"/>
    <cellStyle name="Date 2" xfId="65"/>
    <cellStyle name="Date 2 2" xfId="581"/>
    <cellStyle name="Date 3" xfId="66"/>
    <cellStyle name="Date 3 2" xfId="582"/>
    <cellStyle name="Date 4" xfId="67"/>
    <cellStyle name="Date 4 2" xfId="583"/>
    <cellStyle name="Date 5" xfId="68"/>
    <cellStyle name="Date 5 2" xfId="584"/>
    <cellStyle name="Date 6" xfId="69"/>
    <cellStyle name="Date 6 2" xfId="585"/>
    <cellStyle name="Date 7" xfId="70"/>
    <cellStyle name="Date 7 2" xfId="586"/>
    <cellStyle name="Date 8" xfId="71"/>
    <cellStyle name="Date 8 2" xfId="587"/>
    <cellStyle name="Date 9" xfId="72"/>
    <cellStyle name="Date 9 2" xfId="588"/>
    <cellStyle name="Encabezado 4 2" xfId="385"/>
    <cellStyle name="Encabezado 4 3" xfId="386"/>
    <cellStyle name="Encabezado 4 4" xfId="387"/>
    <cellStyle name="Encabezado 4 5" xfId="388"/>
    <cellStyle name="Encabezado 4 6" xfId="389"/>
    <cellStyle name="Énfasis 1" xfId="73"/>
    <cellStyle name="Énfasis 2" xfId="74"/>
    <cellStyle name="Énfasis 3" xfId="75"/>
    <cellStyle name="Énfasis1 - 20%" xfId="76"/>
    <cellStyle name="Énfasis1 - 40%" xfId="77"/>
    <cellStyle name="Énfasis1 - 60%" xfId="78"/>
    <cellStyle name="Énfasis1 2" xfId="390"/>
    <cellStyle name="Énfasis1 3" xfId="391"/>
    <cellStyle name="Énfasis1 4" xfId="392"/>
    <cellStyle name="Énfasis1 5" xfId="393"/>
    <cellStyle name="Énfasis1 6" xfId="394"/>
    <cellStyle name="Énfasis2 - 20%" xfId="79"/>
    <cellStyle name="Énfasis2 - 40%" xfId="80"/>
    <cellStyle name="Énfasis2 - 60%" xfId="81"/>
    <cellStyle name="Énfasis2 2" xfId="395"/>
    <cellStyle name="Énfasis2 3" xfId="396"/>
    <cellStyle name="Énfasis2 4" xfId="397"/>
    <cellStyle name="Énfasis2 5" xfId="398"/>
    <cellStyle name="Énfasis2 6" xfId="399"/>
    <cellStyle name="Énfasis3 - 20%" xfId="82"/>
    <cellStyle name="Énfasis3 - 40%" xfId="83"/>
    <cellStyle name="Énfasis3 - 60%" xfId="84"/>
    <cellStyle name="Énfasis3 2" xfId="400"/>
    <cellStyle name="Énfasis3 3" xfId="401"/>
    <cellStyle name="Énfasis3 4" xfId="402"/>
    <cellStyle name="Énfasis3 5" xfId="403"/>
    <cellStyle name="Énfasis3 6" xfId="404"/>
    <cellStyle name="Énfasis4 - 20%" xfId="85"/>
    <cellStyle name="Énfasis4 - 40%" xfId="86"/>
    <cellStyle name="Énfasis4 - 60%" xfId="87"/>
    <cellStyle name="Énfasis4 2" xfId="405"/>
    <cellStyle name="Énfasis4 3" xfId="406"/>
    <cellStyle name="Énfasis4 4" xfId="407"/>
    <cellStyle name="Énfasis4 5" xfId="408"/>
    <cellStyle name="Énfasis4 6" xfId="409"/>
    <cellStyle name="Énfasis5 - 20%" xfId="88"/>
    <cellStyle name="Énfasis5 - 40%" xfId="89"/>
    <cellStyle name="Énfasis5 - 60%" xfId="90"/>
    <cellStyle name="Énfasis5 2" xfId="410"/>
    <cellStyle name="Énfasis5 3" xfId="411"/>
    <cellStyle name="Énfasis5 4" xfId="412"/>
    <cellStyle name="Énfasis5 5" xfId="413"/>
    <cellStyle name="Énfasis5 6" xfId="414"/>
    <cellStyle name="Énfasis6 - 20%" xfId="91"/>
    <cellStyle name="Énfasis6 - 40%" xfId="92"/>
    <cellStyle name="Énfasis6 - 60%" xfId="93"/>
    <cellStyle name="Énfasis6 2" xfId="415"/>
    <cellStyle name="Énfasis6 3" xfId="416"/>
    <cellStyle name="Énfasis6 4" xfId="417"/>
    <cellStyle name="Énfasis6 5" xfId="418"/>
    <cellStyle name="Énfasis6 6" xfId="419"/>
    <cellStyle name="Entrada 2" xfId="420"/>
    <cellStyle name="Entrada 3" xfId="421"/>
    <cellStyle name="Entrada 4" xfId="422"/>
    <cellStyle name="Entrada 5" xfId="423"/>
    <cellStyle name="Entrada 6" xfId="424"/>
    <cellStyle name="Estilo 1" xfId="94"/>
    <cellStyle name="Estilo 1 2" xfId="95"/>
    <cellStyle name="Estilo 1 2 2" xfId="589"/>
    <cellStyle name="Estilo 1 3" xfId="590"/>
    <cellStyle name="Euro" xfId="96"/>
    <cellStyle name="Euro 10" xfId="97"/>
    <cellStyle name="Euro 10 2" xfId="591"/>
    <cellStyle name="Euro 11" xfId="98"/>
    <cellStyle name="Euro 11 2" xfId="592"/>
    <cellStyle name="Euro 12" xfId="99"/>
    <cellStyle name="Euro 12 2" xfId="593"/>
    <cellStyle name="Euro 13" xfId="100"/>
    <cellStyle name="Euro 13 2" xfId="594"/>
    <cellStyle name="Euro 14" xfId="101"/>
    <cellStyle name="Euro 14 2" xfId="595"/>
    <cellStyle name="Euro 15" xfId="102"/>
    <cellStyle name="Euro 15 2" xfId="596"/>
    <cellStyle name="Euro 16" xfId="103"/>
    <cellStyle name="Euro 16 2" xfId="597"/>
    <cellStyle name="Euro 17" xfId="104"/>
    <cellStyle name="Euro 17 2" xfId="598"/>
    <cellStyle name="Euro 18" xfId="105"/>
    <cellStyle name="Euro 18 2" xfId="599"/>
    <cellStyle name="Euro 19" xfId="600"/>
    <cellStyle name="Euro 2" xfId="106"/>
    <cellStyle name="Euro 2 2" xfId="601"/>
    <cellStyle name="Euro 3" xfId="107"/>
    <cellStyle name="Euro 3 2" xfId="602"/>
    <cellStyle name="Euro 4" xfId="108"/>
    <cellStyle name="Euro 4 2" xfId="603"/>
    <cellStyle name="Euro 5" xfId="109"/>
    <cellStyle name="Euro 5 2" xfId="604"/>
    <cellStyle name="Euro 6" xfId="110"/>
    <cellStyle name="Euro 6 2" xfId="605"/>
    <cellStyle name="Euro 7" xfId="111"/>
    <cellStyle name="Euro 7 2" xfId="606"/>
    <cellStyle name="Euro 8" xfId="112"/>
    <cellStyle name="Euro 8 2" xfId="607"/>
    <cellStyle name="Euro 9" xfId="113"/>
    <cellStyle name="Euro 9 2" xfId="608"/>
    <cellStyle name="Explanatory Text" xfId="114"/>
    <cellStyle name="Fixed" xfId="115"/>
    <cellStyle name="Fixed 10" xfId="116"/>
    <cellStyle name="Fixed 10 2" xfId="609"/>
    <cellStyle name="Fixed 11" xfId="117"/>
    <cellStyle name="Fixed 11 2" xfId="610"/>
    <cellStyle name="Fixed 12" xfId="118"/>
    <cellStyle name="Fixed 12 2" xfId="611"/>
    <cellStyle name="Fixed 13" xfId="119"/>
    <cellStyle name="Fixed 13 2" xfId="612"/>
    <cellStyle name="Fixed 14" xfId="120"/>
    <cellStyle name="Fixed 14 2" xfId="613"/>
    <cellStyle name="Fixed 15" xfId="121"/>
    <cellStyle name="Fixed 15 2" xfId="614"/>
    <cellStyle name="Fixed 16" xfId="122"/>
    <cellStyle name="Fixed 16 2" xfId="615"/>
    <cellStyle name="Fixed 17" xfId="123"/>
    <cellStyle name="Fixed 17 2" xfId="616"/>
    <cellStyle name="Fixed 18" xfId="124"/>
    <cellStyle name="Fixed 18 2" xfId="617"/>
    <cellStyle name="Fixed 19" xfId="618"/>
    <cellStyle name="Fixed 2" xfId="125"/>
    <cellStyle name="Fixed 2 2" xfId="619"/>
    <cellStyle name="Fixed 3" xfId="126"/>
    <cellStyle name="Fixed 3 2" xfId="620"/>
    <cellStyle name="Fixed 4" xfId="127"/>
    <cellStyle name="Fixed 4 2" xfId="621"/>
    <cellStyle name="Fixed 5" xfId="128"/>
    <cellStyle name="Fixed 5 2" xfId="622"/>
    <cellStyle name="Fixed 6" xfId="129"/>
    <cellStyle name="Fixed 6 2" xfId="623"/>
    <cellStyle name="Fixed 7" xfId="130"/>
    <cellStyle name="Fixed 7 2" xfId="624"/>
    <cellStyle name="Fixed 8" xfId="131"/>
    <cellStyle name="Fixed 8 2" xfId="625"/>
    <cellStyle name="Fixed 9" xfId="132"/>
    <cellStyle name="Fixed 9 2" xfId="626"/>
    <cellStyle name="Good" xfId="133"/>
    <cellStyle name="Heading 1" xfId="134"/>
    <cellStyle name="Heading 2" xfId="135"/>
    <cellStyle name="Heading 2 10" xfId="136"/>
    <cellStyle name="Heading 2 11" xfId="137"/>
    <cellStyle name="Heading 2 12" xfId="138"/>
    <cellStyle name="Heading 2 13" xfId="139"/>
    <cellStyle name="Heading 2 14" xfId="140"/>
    <cellStyle name="Heading 2 15" xfId="141"/>
    <cellStyle name="Heading 2 16" xfId="142"/>
    <cellStyle name="Heading 2 17" xfId="143"/>
    <cellStyle name="Heading 2 18" xfId="144"/>
    <cellStyle name="Heading 2 2" xfId="145"/>
    <cellStyle name="Heading 2 3" xfId="146"/>
    <cellStyle name="Heading 2 4" xfId="147"/>
    <cellStyle name="Heading 2 5" xfId="148"/>
    <cellStyle name="Heading 2 6" xfId="149"/>
    <cellStyle name="Heading 2 7" xfId="150"/>
    <cellStyle name="Heading 2 8" xfId="151"/>
    <cellStyle name="Heading 2 9" xfId="152"/>
    <cellStyle name="Heading 3" xfId="153"/>
    <cellStyle name="Heading 4" xfId="154"/>
    <cellStyle name="Hipervínculo 2" xfId="155"/>
    <cellStyle name="Hipervínculo 2 2" xfId="156"/>
    <cellStyle name="Hipervínculo 3" xfId="157"/>
    <cellStyle name="Incorrecto 2" xfId="425"/>
    <cellStyle name="Incorrecto 3" xfId="426"/>
    <cellStyle name="Incorrecto 4" xfId="427"/>
    <cellStyle name="Incorrecto 5" xfId="428"/>
    <cellStyle name="Incorrecto 6" xfId="429"/>
    <cellStyle name="Input" xfId="158"/>
    <cellStyle name="Linked Cell" xfId="159"/>
    <cellStyle name="Linked Cell 2" xfId="627"/>
    <cellStyle name="Linked Cell 3" xfId="628"/>
    <cellStyle name="Linked Cell 4" xfId="629"/>
    <cellStyle name="Linked Cell 5" xfId="630"/>
    <cellStyle name="Linked Cell 6" xfId="631"/>
    <cellStyle name="Linked Cell 7" xfId="632"/>
    <cellStyle name="Linked Cell 8" xfId="633"/>
    <cellStyle name="Millares" xfId="745" builtinId="3"/>
    <cellStyle name="Millares [0] 15" xfId="490"/>
    <cellStyle name="Millares [0] 2" xfId="430"/>
    <cellStyle name="Millares [0] 2 2" xfId="634"/>
    <cellStyle name="Millares [0] 3" xfId="431"/>
    <cellStyle name="Millares [0] 3 2" xfId="635"/>
    <cellStyle name="Millares [0] 4" xfId="739"/>
    <cellStyle name="Millares 10" xfId="160"/>
    <cellStyle name="Millares 10 2" xfId="636"/>
    <cellStyle name="Millares 11" xfId="161"/>
    <cellStyle name="Millares 11 2" xfId="162"/>
    <cellStyle name="Millares 11 2 2" xfId="637"/>
    <cellStyle name="Millares 11 3" xfId="638"/>
    <cellStyle name="Millares 12" xfId="163"/>
    <cellStyle name="Millares 12 2" xfId="164"/>
    <cellStyle name="Millares 12 2 2" xfId="639"/>
    <cellStyle name="Millares 12 3" xfId="640"/>
    <cellStyle name="Millares 13" xfId="165"/>
    <cellStyle name="Millares 13 2" xfId="641"/>
    <cellStyle name="Millares 14" xfId="166"/>
    <cellStyle name="Millares 14 2" xfId="642"/>
    <cellStyle name="Millares 15" xfId="167"/>
    <cellStyle name="Millares 15 2" xfId="643"/>
    <cellStyle name="Millares 16" xfId="168"/>
    <cellStyle name="Millares 16 2" xfId="644"/>
    <cellStyle name="Millares 17" xfId="169"/>
    <cellStyle name="Millares 17 2" xfId="645"/>
    <cellStyle name="Millares 18" xfId="170"/>
    <cellStyle name="Millares 18 2" xfId="646"/>
    <cellStyle name="Millares 2" xfId="171"/>
    <cellStyle name="Millares 2 2" xfId="172"/>
    <cellStyle name="Millares 2 2 2" xfId="647"/>
    <cellStyle name="Millares 2 3" xfId="648"/>
    <cellStyle name="Millares 2 4" xfId="740"/>
    <cellStyle name="Millares 3" xfId="173"/>
    <cellStyle name="Millares 3 10" xfId="174"/>
    <cellStyle name="Millares 3 10 2" xfId="649"/>
    <cellStyle name="Millares 3 11" xfId="175"/>
    <cellStyle name="Millares 3 11 2" xfId="650"/>
    <cellStyle name="Millares 3 12" xfId="176"/>
    <cellStyle name="Millares 3 12 2" xfId="651"/>
    <cellStyle name="Millares 3 13" xfId="177"/>
    <cellStyle name="Millares 3 13 2" xfId="652"/>
    <cellStyle name="Millares 3 14" xfId="178"/>
    <cellStyle name="Millares 3 14 2" xfId="653"/>
    <cellStyle name="Millares 3 15" xfId="179"/>
    <cellStyle name="Millares 3 15 2" xfId="654"/>
    <cellStyle name="Millares 3 16" xfId="180"/>
    <cellStyle name="Millares 3 16 2" xfId="655"/>
    <cellStyle name="Millares 3 17" xfId="181"/>
    <cellStyle name="Millares 3 17 2" xfId="656"/>
    <cellStyle name="Millares 3 18" xfId="182"/>
    <cellStyle name="Millares 3 18 2" xfId="657"/>
    <cellStyle name="Millares 3 19" xfId="183"/>
    <cellStyle name="Millares 3 19 2" xfId="658"/>
    <cellStyle name="Millares 3 2" xfId="184"/>
    <cellStyle name="Millares 3 2 2" xfId="185"/>
    <cellStyle name="Millares 3 2 2 2" xfId="659"/>
    <cellStyle name="Millares 3 2 3" xfId="660"/>
    <cellStyle name="Millares 3 20" xfId="186"/>
    <cellStyle name="Millares 3 20 2" xfId="661"/>
    <cellStyle name="Millares 3 21" xfId="662"/>
    <cellStyle name="Millares 3 3" xfId="187"/>
    <cellStyle name="Millares 3 3 2" xfId="663"/>
    <cellStyle name="Millares 3 4" xfId="188"/>
    <cellStyle name="Millares 3 4 2" xfId="664"/>
    <cellStyle name="Millares 3 5" xfId="189"/>
    <cellStyle name="Millares 3 5 2" xfId="665"/>
    <cellStyle name="Millares 3 6" xfId="190"/>
    <cellStyle name="Millares 3 6 2" xfId="666"/>
    <cellStyle name="Millares 3 7" xfId="191"/>
    <cellStyle name="Millares 3 7 2" xfId="667"/>
    <cellStyle name="Millares 3 8" xfId="192"/>
    <cellStyle name="Millares 3 8 2" xfId="668"/>
    <cellStyle name="Millares 3 9" xfId="193"/>
    <cellStyle name="Millares 3 9 2" xfId="669"/>
    <cellStyle name="Millares 3_EQUIPAMIENTO POZO SAN RAFAEL" xfId="194"/>
    <cellStyle name="Millares 4" xfId="195"/>
    <cellStyle name="Millares 4 2" xfId="670"/>
    <cellStyle name="Millares 5" xfId="196"/>
    <cellStyle name="Millares 5 2" xfId="197"/>
    <cellStyle name="Millares 5 2 2" xfId="671"/>
    <cellStyle name="Millares 5 3" xfId="672"/>
    <cellStyle name="Millares 6" xfId="198"/>
    <cellStyle name="Millares 6 2" xfId="199"/>
    <cellStyle name="Millares 6 2 2" xfId="673"/>
    <cellStyle name="Millares 6 3" xfId="200"/>
    <cellStyle name="Millares 6 3 2" xfId="674"/>
    <cellStyle name="Millares 6 4" xfId="675"/>
    <cellStyle name="Millares 7" xfId="201"/>
    <cellStyle name="Millares 7 2" xfId="202"/>
    <cellStyle name="Millares 7 2 2" xfId="676"/>
    <cellStyle name="Millares 7 3" xfId="677"/>
    <cellStyle name="Millares 8" xfId="203"/>
    <cellStyle name="Millares 8 2" xfId="204"/>
    <cellStyle name="Millares 8 2 2" xfId="205"/>
    <cellStyle name="Millares 8 2 2 2" xfId="678"/>
    <cellStyle name="Millares 8 2 3" xfId="679"/>
    <cellStyle name="Millares 8 3" xfId="680"/>
    <cellStyle name="Millares 9" xfId="206"/>
    <cellStyle name="Millares 9 2" xfId="681"/>
    <cellStyle name="MOIS" xfId="207"/>
    <cellStyle name="Moneda" xfId="270" builtinId="4"/>
    <cellStyle name="Moneda [0] 2" xfId="208"/>
    <cellStyle name="Moneda [0] 2 2" xfId="682"/>
    <cellStyle name="Moneda [0] 3" xfId="209"/>
    <cellStyle name="Moneda [0] 3 2" xfId="683"/>
    <cellStyle name="Moneda 2" xfId="210"/>
    <cellStyle name="Moneda 2 2" xfId="684"/>
    <cellStyle name="Moneda 2 3" xfId="685"/>
    <cellStyle name="Moneda 3" xfId="432"/>
    <cellStyle name="Moneda 3 2" xfId="433"/>
    <cellStyle name="Moneda 3 3" xfId="686"/>
    <cellStyle name="Moneda 4" xfId="488"/>
    <cellStyle name="Moneda 5" xfId="742"/>
    <cellStyle name="Moneda_RC-UG-017-R1 ELABORACION PRESUPUESTO" xfId="1"/>
    <cellStyle name="Moneda_RC-UG-017-R1 ELABORACION PRESUPUESTO 2" xfId="738"/>
    <cellStyle name="Moneda_RC-UG-017-R1 ELABORACION PRESUPUESTO 2 2" xfId="744"/>
    <cellStyle name="Moneda_RC-UG-017-R1 ELABORACION PRESUPUESTO 3" xfId="743"/>
    <cellStyle name="Neutral 2" xfId="434"/>
    <cellStyle name="Neutral 3" xfId="435"/>
    <cellStyle name="Neutral 4" xfId="436"/>
    <cellStyle name="Neutral 5" xfId="437"/>
    <cellStyle name="Neutral 6" xfId="438"/>
    <cellStyle name="Normal" xfId="0" builtinId="0"/>
    <cellStyle name="Normal 10" xfId="687"/>
    <cellStyle name="Normal 11" xfId="211"/>
    <cellStyle name="Normal 11 2" xfId="688"/>
    <cellStyle name="Normal 14" xfId="741"/>
    <cellStyle name="Normal 2" xfId="212"/>
    <cellStyle name="Normal 2 10" xfId="213"/>
    <cellStyle name="Normal 2 10 2" xfId="689"/>
    <cellStyle name="Normal 2 2" xfId="214"/>
    <cellStyle name="Normal 2 2 2" xfId="215"/>
    <cellStyle name="Normal 2 2 2 2" xfId="690"/>
    <cellStyle name="Normal 2 2 3" xfId="691"/>
    <cellStyle name="Normal 2 3" xfId="272"/>
    <cellStyle name="Normal 2 4" xfId="439"/>
    <cellStyle name="Normal 2 8" xfId="216"/>
    <cellStyle name="Normal 2 8 2" xfId="692"/>
    <cellStyle name="Normal 2_Modulo Costos - Hcda Cachimbalito v3" xfId="217"/>
    <cellStyle name="Normal 3" xfId="218"/>
    <cellStyle name="Normal 3 2" xfId="440"/>
    <cellStyle name="Normal 3 2 2" xfId="219"/>
    <cellStyle name="Normal 3 2 2 2" xfId="693"/>
    <cellStyle name="Normal 3 2 3" xfId="694"/>
    <cellStyle name="Normal 3 3" xfId="220"/>
    <cellStyle name="Normal 3 4" xfId="441"/>
    <cellStyle name="Normal 3 5" xfId="695"/>
    <cellStyle name="Normal 3 6" xfId="696"/>
    <cellStyle name="Normal 4" xfId="221"/>
    <cellStyle name="Normal 4 2" xfId="489"/>
    <cellStyle name="Normal 5" xfId="222"/>
    <cellStyle name="Normal 5 2" xfId="697"/>
    <cellStyle name="Normal 6" xfId="223"/>
    <cellStyle name="Normal 6 2" xfId="271"/>
    <cellStyle name="Normal 6 3" xfId="698"/>
    <cellStyle name="Normal 7" xfId="442"/>
    <cellStyle name="Normal 7 2" xfId="699"/>
    <cellStyle name="Normal 8" xfId="487"/>
    <cellStyle name="Normal 9" xfId="737"/>
    <cellStyle name="Normal 9 2 2" xfId="736"/>
    <cellStyle name="Normal_HOJA DE DISEÑO" xfId="746"/>
    <cellStyle name="Notas 2" xfId="224"/>
    <cellStyle name="Notas 3" xfId="443"/>
    <cellStyle name="Notas 4" xfId="444"/>
    <cellStyle name="Notas 5" xfId="445"/>
    <cellStyle name="Notas 6" xfId="446"/>
    <cellStyle name="Note" xfId="225"/>
    <cellStyle name="Output" xfId="226"/>
    <cellStyle name="Porcentaje 2" xfId="227"/>
    <cellStyle name="Porcentaje 2 2" xfId="700"/>
    <cellStyle name="Porcentaje 3" xfId="228"/>
    <cellStyle name="Porcentaje 4" xfId="229"/>
    <cellStyle name="Porcentaje 4 2" xfId="701"/>
    <cellStyle name="Porcentaje 5" xfId="230"/>
    <cellStyle name="Porcentaje 5 2" xfId="702"/>
    <cellStyle name="Porcentaje 6" xfId="231"/>
    <cellStyle name="Porcentaje 6 2" xfId="703"/>
    <cellStyle name="Porcentual 10" xfId="232"/>
    <cellStyle name="Porcentual 10 2" xfId="704"/>
    <cellStyle name="Porcentual 2" xfId="233"/>
    <cellStyle name="Porcentual 2 2" xfId="234"/>
    <cellStyle name="Porcentual 2 2 2" xfId="705"/>
    <cellStyle name="Porcentual 2 3" xfId="706"/>
    <cellStyle name="Porcentual 3" xfId="235"/>
    <cellStyle name="Porcentual 3 10" xfId="236"/>
    <cellStyle name="Porcentual 3 10 2" xfId="707"/>
    <cellStyle name="Porcentual 3 11" xfId="237"/>
    <cellStyle name="Porcentual 3 11 2" xfId="708"/>
    <cellStyle name="Porcentual 3 12" xfId="238"/>
    <cellStyle name="Porcentual 3 12 2" xfId="709"/>
    <cellStyle name="Porcentual 3 13" xfId="239"/>
    <cellStyle name="Porcentual 3 13 2" xfId="710"/>
    <cellStyle name="Porcentual 3 14" xfId="240"/>
    <cellStyle name="Porcentual 3 14 2" xfId="711"/>
    <cellStyle name="Porcentual 3 15" xfId="241"/>
    <cellStyle name="Porcentual 3 15 2" xfId="712"/>
    <cellStyle name="Porcentual 3 16" xfId="242"/>
    <cellStyle name="Porcentual 3 16 2" xfId="713"/>
    <cellStyle name="Porcentual 3 17" xfId="243"/>
    <cellStyle name="Porcentual 3 17 2" xfId="714"/>
    <cellStyle name="Porcentual 3 18" xfId="244"/>
    <cellStyle name="Porcentual 3 18 2" xfId="715"/>
    <cellStyle name="Porcentual 3 19" xfId="274"/>
    <cellStyle name="Porcentual 3 2" xfId="245"/>
    <cellStyle name="Porcentual 3 2 2" xfId="273"/>
    <cellStyle name="Porcentual 3 3" xfId="246"/>
    <cellStyle name="Porcentual 3 3 2" xfId="716"/>
    <cellStyle name="Porcentual 3 4" xfId="247"/>
    <cellStyle name="Porcentual 3 4 2" xfId="717"/>
    <cellStyle name="Porcentual 3 5" xfId="248"/>
    <cellStyle name="Porcentual 3 5 2" xfId="718"/>
    <cellStyle name="Porcentual 3 6" xfId="249"/>
    <cellStyle name="Porcentual 3 6 2" xfId="719"/>
    <cellStyle name="Porcentual 3 7" xfId="250"/>
    <cellStyle name="Porcentual 3 7 2" xfId="720"/>
    <cellStyle name="Porcentual 3 8" xfId="251"/>
    <cellStyle name="Porcentual 3 8 2" xfId="721"/>
    <cellStyle name="Porcentual 3 9" xfId="252"/>
    <cellStyle name="Porcentual 3 9 2" xfId="722"/>
    <cellStyle name="Porcentual 4" xfId="253"/>
    <cellStyle name="Porcentual 4 2" xfId="254"/>
    <cellStyle name="Porcentual 4 2 2" xfId="723"/>
    <cellStyle name="Porcentual 4 3" xfId="724"/>
    <cellStyle name="Porcentual 5" xfId="255"/>
    <cellStyle name="Porcentual 5 2" xfId="256"/>
    <cellStyle name="Porcentual 5 2 2" xfId="725"/>
    <cellStyle name="Porcentual 5 3" xfId="257"/>
    <cellStyle name="Porcentual 5 3 2" xfId="726"/>
    <cellStyle name="Porcentual 5 4" xfId="727"/>
    <cellStyle name="Porcentual 6" xfId="258"/>
    <cellStyle name="Porcentual 6 2" xfId="259"/>
    <cellStyle name="Porcentual 6 2 2" xfId="728"/>
    <cellStyle name="Porcentual 6 3" xfId="729"/>
    <cellStyle name="Porcentual 7" xfId="260"/>
    <cellStyle name="Porcentual 7 2" xfId="261"/>
    <cellStyle name="Porcentual 7 2 2" xfId="262"/>
    <cellStyle name="Porcentual 7 2 2 2" xfId="730"/>
    <cellStyle name="Porcentual 7 2 3" xfId="731"/>
    <cellStyle name="Porcentual 7 3" xfId="732"/>
    <cellStyle name="Porcentual 8" xfId="263"/>
    <cellStyle name="Porcentual 8 2" xfId="733"/>
    <cellStyle name="Porcentual 9" xfId="264"/>
    <cellStyle name="Porcentual 9 2" xfId="265"/>
    <cellStyle name="Porcentual 9 2 2" xfId="734"/>
    <cellStyle name="Porcentual 9 3" xfId="735"/>
    <cellStyle name="Punto0" xfId="266"/>
    <cellStyle name="Salida 2" xfId="447"/>
    <cellStyle name="Salida 3" xfId="448"/>
    <cellStyle name="Salida 4" xfId="449"/>
    <cellStyle name="Salida 5" xfId="450"/>
    <cellStyle name="Salida 6" xfId="451"/>
    <cellStyle name="Texto de advertencia 2" xfId="452"/>
    <cellStyle name="Texto de advertencia 3" xfId="453"/>
    <cellStyle name="Texto de advertencia 4" xfId="454"/>
    <cellStyle name="Texto de advertencia 5" xfId="455"/>
    <cellStyle name="Texto de advertencia 6" xfId="456"/>
    <cellStyle name="Texto explicativo 2" xfId="457"/>
    <cellStyle name="Texto explicativo 3" xfId="458"/>
    <cellStyle name="Texto explicativo 4" xfId="459"/>
    <cellStyle name="Texto explicativo 5" xfId="460"/>
    <cellStyle name="Texto explicativo 6" xfId="461"/>
    <cellStyle name="Title" xfId="267"/>
    <cellStyle name="Título 1 2" xfId="462"/>
    <cellStyle name="Título 1 3" xfId="463"/>
    <cellStyle name="Título 1 4" xfId="464"/>
    <cellStyle name="Título 1 5" xfId="465"/>
    <cellStyle name="Título 1 6" xfId="466"/>
    <cellStyle name="Título 2 2" xfId="467"/>
    <cellStyle name="Título 2 3" xfId="468"/>
    <cellStyle name="Título 2 4" xfId="469"/>
    <cellStyle name="Título 2 5" xfId="470"/>
    <cellStyle name="Título 2 6" xfId="471"/>
    <cellStyle name="Título 3 2" xfId="472"/>
    <cellStyle name="Título 3 3" xfId="473"/>
    <cellStyle name="Título 3 4" xfId="474"/>
    <cellStyle name="Título 3 5" xfId="475"/>
    <cellStyle name="Título 3 6" xfId="476"/>
    <cellStyle name="Título 4" xfId="477"/>
    <cellStyle name="Título 5" xfId="478"/>
    <cellStyle name="Título 6" xfId="479"/>
    <cellStyle name="Título 7" xfId="480"/>
    <cellStyle name="Título 8" xfId="481"/>
    <cellStyle name="Título de hoja" xfId="268"/>
    <cellStyle name="Total 2" xfId="482"/>
    <cellStyle name="Total 3" xfId="483"/>
    <cellStyle name="Total 4" xfId="484"/>
    <cellStyle name="Total 5" xfId="485"/>
    <cellStyle name="Total 6" xfId="486"/>
    <cellStyle name="Warning Text" xfId="269"/>
  </cellStyles>
  <dxfs count="0"/>
  <tableStyles count="0" defaultTableStyle="TableStyleMedium9" defaultPivotStyle="PivotStyleLight16"/>
  <colors>
    <mruColors>
      <color rgb="FFFFFFCC"/>
      <color rgb="FFFFFFFF"/>
      <color rgb="FFBBE1C7"/>
      <color rgb="FFBDD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RFRAGOZO\Downloads\OLGA\Plan%20de%20choque%20Acueducto%20Caucasia\Documents%20and%20Settings\Katty\Mis%20documentos\FREDONIA\presupuesto%20PMAA\A.P.U%20ACUEDUCTO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Modelaci_nSincelejo_24_06_06_Final_Met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TURNOS%20ABASTECIMIENTO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TRANS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CM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CT%20FIJ%20%20con%20Ajustes%20por%20inflaci&#243;n%20%202003...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OLK5\ACT%20FIJ%20%20con%20Ajustes%20por%20inflaci&#243;n%20%202003...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RFRAGOZO\Downloads\Equipo01\r_catalina\Documents%20and%20Settings\Katty\Mis%20documentos\FREDONIA\presupuesto%20PMAA\A.P.U%20ACUEDUCTO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_rebombeo\publica_rebombeo\GERENCIA%20DE%20PROYECTOS\3%20VALORACION%20DE%20ACTIVOS\1%20SINCELEJO%2014%20ABRIL%20REV\Partidimetro%20Actualizado%20ADES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uipo01\r_catalina\Documents%20and%20Settings\Olga%20Muriel\Mis%20documentos\PMAAFREDONIA\PMAA\DISE&#209;O\PRESUPUESTOS\Presupuesto%20Acueducto\Presupuesto%20-DISE&#209;OS\Dise&#241;o%20caramant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operativa\RFRAGOZO\Downloads\OLGA\Plan%20de%20choque%20Acueducto%20Caucasia\Documents%20and%20Settings\Katty\Mis%20documentos\FREDONIA\presupuesto%20PMAA\A.P.U%20ACUEDUCTO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RFRAGOZO\Downloads\Uttecnico1\Documents%20and%20Settings\USUARIO\Mis%20documentos\Riohacha\Riohacha%204%20(10-02-09)\PRESUP%20ESPEC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RFRAGOZO\Downloads\Sanearpc8\d\PROYECTOS\CORANTIOQUIA\Tarso\3.%20DISE&#209;O\ACUEDUCTO\cantidades%20de%20obra%20act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RFRAGOZO\Downloads\Sanear14\d\PROYECTOS\GUAJIRA\PROYECTOS\EL%20MOLINO\02%20FASE%20ANTEPROYECTO\MOLINO_AL_D_IN_02_GEN_A%20X%20Alcant(Antep)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E\PLANES%20MAESTROS\VILLANUEVA\VILLANUEVA%20ALCANTARILLADO\DISE&#209;O\DISE&#209;O,%20INFORME%20Y%20ANEXOS\VNUEVA_AL_D_IN_03%20A%202%20Dise&#241;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operativa\3.%20PROYECTOS\PROYECTOS\2016\AGUA%20POTABLE\6.%20JUNIO\AC01024-052016-%20CENTRO\AC01024-052016-Presupuesto%20CENTRO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Indicadores%20Corporativos%202005%20Sincelejo%2009-05%20Escenario%20Re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Users\RFRAGOZO\Downloads\Sanear16\d\PROYECTOS\Segovia1\ANTEPROYECTO\Anclajes-segovia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_rebombeo\publica_rebombeo\INTERVENTORIA\PROYECTO%20POZOS%2010000%20MILLONES\Ficha%20EBI-Campo%20Pozos%20y%20Obras%20Anexas\METODOLO1\Usuario\Nuevo%20Campo%20de%20Pozos%20y%20Obras%20Anexas\PE_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tecnico1\Users\hp\Downloads\Documents\PROYECTO%20PLAN%20DEPARTAMENTAL%20DE%20AGUA_08-NOV-2010\PRESUP_RIOHACHA%20Y%20MAICAO\Comuna%2010\Impulsion%20E5%20Y%20E6\PAOI%202009\PAOI%202009%20P.%20ALCANTARILL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tecnico1\Users\Luis%20A%20Diaz\AppData\Local\Microsoft\Windows\Temporary%20Internet%20Files\Content.Outlook\2BYSFU06\PAOI%202009\PAOI%202009%20P.%20ALCANTARILLA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Revisi&#243;n%20textos%20Tuberi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OLKF\Revisi&#243;n%20textos%20Tuberia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F-BAM-002-1%20Actualizacion%20codigos%20de%20mater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OLK13B\F-BAM-002-1%20Actualizacion%20codigos%20de%20mater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VC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-ACU-FEB-05"/>
      <sheetName val="REPOSICION REDES"/>
      <sheetName val="Comunas 8&amp;9"/>
      <sheetName val="NUEVO CAMPO DE POZOS"/>
      <sheetName val="POZO 49 1000M OFICIALES"/>
      <sheetName val="POZO 50 1000M OFICIALES"/>
      <sheetName val="Pres. aduccion p49 12&quot; P.M.V"/>
      <sheetName val="Pres. aduccion p50 12&quot; P.M.V"/>
      <sheetName val="Aduccion TQ conc. rebomb P.M.V"/>
      <sheetName val="ESTACION REBOMBEO COROZAL P.M.V"/>
      <sheetName val="OBRAS O. M.E"/>
      <sheetName val="T. CRECIMIENTO SINCELEJO DANE"/>
      <sheetName val="promedio caudales facturados"/>
      <sheetName val="actividades"/>
      <sheetName val="TOTAL OBRAS FASE 1 PRODUCCION "/>
      <sheetName val="TOTAL OBRAS FASE 1 PRODUC 2006"/>
      <sheetName val="TOTAL OBRAS FASE 1 PRODUC 2007"/>
      <sheetName val="TOTAL OBRAS FASE 1 PRODUC 2008"/>
      <sheetName val="TOTAL OBRAS FASE 1 PRODUC 2011"/>
      <sheetName val="OBRAS PRODUCCION FASE 1 ALT2"/>
      <sheetName val="REPOSICION TUBERIA SINCELEJO"/>
      <sheetName val="P1_Normalizaciones_$ Costo"/>
      <sheetName val="P2_Micromedición"/>
      <sheetName val="rehabilitacion sistema rebombeo"/>
      <sheetName val="RESUMEN INVER. ALCANTARILLADO. "/>
      <sheetName val="CONSOLIDADO"/>
      <sheetName val="1 CONTROL CALIDAD"/>
      <sheetName val="2 COBERTURA ACU"/>
      <sheetName val="3 COBERTURA ALC"/>
      <sheetName val="4 COBERTURA MICROMED"/>
      <sheetName val="5 CONTINUIDAD"/>
      <sheetName val="6 IANC"/>
      <sheetName val="6.1 Curvas IANC"/>
      <sheetName val="7 PRESION"/>
      <sheetName val="10 Proy Indices Sincelejo"/>
      <sheetName val="Evolución Indicadores"/>
      <sheetName val="ANUAL CONCESIONES"/>
      <sheetName val="9 Demanda Media_Real"/>
      <sheetName val="POI-2003-2022"/>
      <sheetName val="POI-2006-2022"/>
      <sheetName val="Población"/>
      <sheetName val="Parámetros"/>
      <sheetName val="Acciones"/>
      <sheetName val="Suscriptores"/>
      <sheetName val="Consumos-Vertimientos"/>
      <sheetName val="Costos-Gastos"/>
      <sheetName val="Personal"/>
      <sheetName val="Ingresos"/>
      <sheetName val="Tarifas"/>
      <sheetName val="Deudores"/>
      <sheetName val="Deuda"/>
      <sheetName val="FSRI"/>
      <sheetName val="Renta"/>
      <sheetName val="ADESA"/>
      <sheetName val="Indicadores"/>
      <sheetName val="Resumen"/>
      <sheetName val="PUC-ADESA-SINCELEJO"/>
      <sheetName val="PUC-AC"/>
      <sheetName val="PUC-ALC"/>
      <sheetName val="ValidacionPuc"/>
      <sheetName val="CMA"/>
      <sheetName val="CMO-C"/>
      <sheetName val="CMO-P"/>
      <sheetName val="VPI"/>
      <sheetName val="VPIrerA"/>
      <sheetName val="VPIrerAl"/>
      <sheetName val="VPDac"/>
      <sheetName val="VPDal"/>
      <sheetName val="VidasUtilesACU"/>
      <sheetName val="VidasUtilesALC"/>
      <sheetName val="CMITac"/>
      <sheetName val="CMITal"/>
      <sheetName val="CMIcalculo"/>
      <sheetName val="TasasAmbientales"/>
      <sheetName val="CEac"/>
      <sheetName val="CEal"/>
      <sheetName val="Variables Faltan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15">
          <cell r="E15">
            <v>878.91845624563939</v>
          </cell>
        </row>
        <row r="24">
          <cell r="E24">
            <v>532.63115626054923</v>
          </cell>
        </row>
      </sheetData>
      <sheetData sheetId="73">
        <row r="12">
          <cell r="C12">
            <v>4.9709078571428575</v>
          </cell>
          <cell r="F12">
            <v>18.046509946936951</v>
          </cell>
        </row>
      </sheetData>
      <sheetData sheetId="74"/>
      <sheetData sheetId="75"/>
      <sheetData sheetId="7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ROTANQUES"/>
      <sheetName val="BARRIOS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os trans"/>
      <sheetName val="Graf.CMA"/>
      <sheetName val="Graf.CMOI"/>
      <sheetName val="Graf.CMA manual"/>
      <sheetName val="Graf.CMOI manual"/>
      <sheetName val="Parámetros"/>
      <sheetName val="Compensación"/>
      <sheetName val="Ejemp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C17">
            <v>0</v>
          </cell>
          <cell r="E17">
            <v>0</v>
          </cell>
        </row>
        <row r="24">
          <cell r="B24">
            <v>5.2538280408596094E-3</v>
          </cell>
        </row>
        <row r="30">
          <cell r="D30">
            <v>9.9999999999999794E-3</v>
          </cell>
        </row>
        <row r="32">
          <cell r="D32">
            <v>9.9999999999999794E-3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I"/>
      <sheetName val="VPI y VA"/>
      <sheetName val="DF1"/>
      <sheetName val="DF1 (2)"/>
      <sheetName val="DF2"/>
      <sheetName val="DF2 (2)"/>
      <sheetName val="VPD"/>
      <sheetName val="VFz"/>
      <sheetName val="IANCz"/>
      <sheetName val="HVPD"/>
      <sheetName val="CMIT"/>
    </sheetNames>
    <sheetDataSet>
      <sheetData sheetId="0">
        <row r="23">
          <cell r="C23">
            <v>359.9947028652748</v>
          </cell>
        </row>
      </sheetData>
      <sheetData sheetId="1">
        <row r="30">
          <cell r="D30">
            <v>19406934917.178959</v>
          </cell>
        </row>
      </sheetData>
      <sheetData sheetId="2">
        <row r="3">
          <cell r="B3">
            <v>17034242755.231287</v>
          </cell>
        </row>
      </sheetData>
      <sheetData sheetId="3"/>
      <sheetData sheetId="4">
        <row r="3">
          <cell r="B3">
            <v>2372692161.9476728</v>
          </cell>
        </row>
      </sheetData>
      <sheetData sheetId="5"/>
      <sheetData sheetId="6">
        <row r="4">
          <cell r="F4">
            <v>209173895.3250905</v>
          </cell>
        </row>
      </sheetData>
      <sheetData sheetId="7"/>
      <sheetData sheetId="8"/>
      <sheetData sheetId="9">
        <row r="22">
          <cell r="G22">
            <v>29</v>
          </cell>
        </row>
      </sheetData>
      <sheetData sheetId="10">
        <row r="11">
          <cell r="C11">
            <v>3.9806269236709708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55-MAQ. Y EQUIPOS"/>
      <sheetName val="Eq. Comp"/>
      <sheetName val="Herr y Eq."/>
      <sheetName val="Eq. Labor."/>
      <sheetName val="Eq. Transp"/>
      <sheetName val="Eq. de elev."/>
      <sheetName val="Hoja8"/>
      <sheetName val="ACUMULADO"/>
      <sheetName val="INFLA Y DEPR 2004"/>
      <sheetName val="BORRADOR"/>
      <sheetName val="ACT AXAPTA"/>
      <sheetName val="Hoja1"/>
      <sheetName val="Hoja2"/>
      <sheetName val="Hoja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Nombre</v>
          </cell>
          <cell r="B1" t="str">
            <v>Modelo de valor</v>
          </cell>
          <cell r="C1" t="str">
            <v>Adquisición</v>
          </cell>
          <cell r="D1" t="str">
            <v>Valor neto en los libros</v>
          </cell>
          <cell r="E1" t="str">
            <v>Grupo de activos fijos</v>
          </cell>
          <cell r="F1" t="str">
            <v>Número de activo fijo</v>
          </cell>
        </row>
        <row r="2">
          <cell r="A2" t="str">
            <v>Estacion Total Marca Pentax Ref R-115, Serial No.846531</v>
          </cell>
          <cell r="B2" t="str">
            <v>MYE</v>
          </cell>
          <cell r="C2">
            <v>18282180</v>
          </cell>
          <cell r="D2">
            <v>22732873</v>
          </cell>
          <cell r="E2" t="str">
            <v>OM7AL</v>
          </cell>
          <cell r="F2">
            <v>16550001</v>
          </cell>
          <cell r="G2" t="str">
            <v>Estacion Total Marca Pentax Ref R-115, Serial No.846531</v>
          </cell>
        </row>
        <row r="3">
          <cell r="A3" t="str">
            <v>Nivel Automatico Marca Pentax Modelo AP-020 Serial No PO-1174</v>
          </cell>
          <cell r="B3" t="str">
            <v>MYE</v>
          </cell>
          <cell r="C3">
            <v>1218000</v>
          </cell>
          <cell r="D3">
            <v>1514512</v>
          </cell>
          <cell r="E3" t="str">
            <v>OM7AL</v>
          </cell>
          <cell r="F3">
            <v>16550002</v>
          </cell>
          <cell r="G3" t="str">
            <v>Nivel Automatico Marca Pentax Modelo AP-020 Serial No PO-1174</v>
          </cell>
        </row>
        <row r="4">
          <cell r="A4" t="str">
            <v>Paquete Promocion GPS Etrex vista marca Garmin con interfase a PC y software track maker profesional</v>
          </cell>
          <cell r="B4" t="str">
            <v>MYE</v>
          </cell>
          <cell r="C4">
            <v>1755312</v>
          </cell>
          <cell r="D4">
            <v>2184362</v>
          </cell>
          <cell r="E4" t="str">
            <v>OM7AL</v>
          </cell>
          <cell r="F4">
            <v>16550003</v>
          </cell>
          <cell r="G4" t="str">
            <v>Paquete Promocion GPS Etrex vista marca Garmin con interfase a PC y software track maker profesional</v>
          </cell>
        </row>
        <row r="5">
          <cell r="A5" t="str">
            <v>Pinza Ponchadora de impacto para Rj 45</v>
          </cell>
          <cell r="B5" t="str">
            <v>MYE</v>
          </cell>
          <cell r="C5">
            <v>170000</v>
          </cell>
          <cell r="D5">
            <v>211564</v>
          </cell>
          <cell r="E5" t="str">
            <v>HA7</v>
          </cell>
          <cell r="F5">
            <v>16550004</v>
          </cell>
          <cell r="G5" t="str">
            <v>Pinza Ponchadora de impacto para Rj 45</v>
          </cell>
        </row>
        <row r="6">
          <cell r="A6" t="str">
            <v>Apisonador  marca wacker modelo BS52V serie 5330745</v>
          </cell>
          <cell r="B6" t="str">
            <v>MYE</v>
          </cell>
          <cell r="C6">
            <v>7768048</v>
          </cell>
          <cell r="D6">
            <v>9666813</v>
          </cell>
          <cell r="E6" t="str">
            <v>OM7AC</v>
          </cell>
          <cell r="F6">
            <v>16550005</v>
          </cell>
          <cell r="G6" t="str">
            <v>Apisonador  marca wacker modelo BS52V serie 5330745</v>
          </cell>
        </row>
        <row r="7">
          <cell r="A7" t="str">
            <v>Planta eléctrica</v>
          </cell>
          <cell r="B7" t="str">
            <v>MYE</v>
          </cell>
          <cell r="C7">
            <v>500000</v>
          </cell>
          <cell r="D7">
            <v>389657</v>
          </cell>
          <cell r="E7" t="str">
            <v>OM7AC</v>
          </cell>
          <cell r="F7">
            <v>16550006</v>
          </cell>
          <cell r="G7" t="str">
            <v>Planta eléctrica</v>
          </cell>
          <cell r="H7">
            <v>1</v>
          </cell>
        </row>
        <row r="8">
          <cell r="A8" t="str">
            <v>Aires Acondicionados</v>
          </cell>
          <cell r="B8" t="str">
            <v>MYE</v>
          </cell>
          <cell r="C8">
            <v>3000000</v>
          </cell>
          <cell r="D8">
            <v>3761193</v>
          </cell>
          <cell r="E8" t="str">
            <v>OM5</v>
          </cell>
          <cell r="F8">
            <v>16550007</v>
          </cell>
          <cell r="G8" t="str">
            <v>Aires Acondicionados</v>
          </cell>
          <cell r="H8">
            <v>1</v>
          </cell>
        </row>
        <row r="9">
          <cell r="A9" t="str">
            <v>Aires Acondicionados</v>
          </cell>
          <cell r="B9" t="str">
            <v>MYE</v>
          </cell>
          <cell r="C9">
            <v>1300000</v>
          </cell>
          <cell r="D9">
            <v>1629849</v>
          </cell>
          <cell r="E9" t="str">
            <v>OM5</v>
          </cell>
          <cell r="F9">
            <v>16550008</v>
          </cell>
          <cell r="G9" t="str">
            <v>Aires Acondicionados</v>
          </cell>
          <cell r="H9">
            <v>1</v>
          </cell>
        </row>
        <row r="10">
          <cell r="A10" t="str">
            <v>Aires Acondicionados</v>
          </cell>
          <cell r="B10" t="str">
            <v>MYE</v>
          </cell>
          <cell r="C10">
            <v>1300000</v>
          </cell>
          <cell r="D10">
            <v>1629849</v>
          </cell>
          <cell r="E10" t="str">
            <v>OM5</v>
          </cell>
          <cell r="F10">
            <v>16550009</v>
          </cell>
          <cell r="G10" t="str">
            <v>Aires Acondicionados</v>
          </cell>
          <cell r="H10">
            <v>1</v>
          </cell>
        </row>
        <row r="11">
          <cell r="A11" t="str">
            <v>Planta Electrica Gasolina serie:#EZFH-1039946(marca:honda,modelo:    em1000f/l,potencia:1000watios,voltaje:120/12voltios,arranque:manual,motor:g101,potencia:2hp,  cap. Tanque:4.2,autonomia trabajo:5.5hrs)</v>
          </cell>
          <cell r="B11" t="str">
            <v>MYE</v>
          </cell>
          <cell r="C11">
            <v>2400001</v>
          </cell>
          <cell r="D11">
            <v>2843566</v>
          </cell>
          <cell r="E11" t="str">
            <v>OM7AC</v>
          </cell>
          <cell r="F11">
            <v>16550010</v>
          </cell>
          <cell r="G11" t="str">
            <v>Planta Electrica Gasolina serie:#EZFH-1039946(marca:honda,modelo:    em1000f/l,potencia:1000watios,voltaje:120/12voltios,arranque:manual,motor:g101,potencia:2hp,  cap. Tanque:4.2,autonomia trabajo:5.5hrs)</v>
          </cell>
          <cell r="H11">
            <v>1</v>
          </cell>
        </row>
        <row r="12">
          <cell r="A12" t="str">
            <v>Cortadora de Concreto Minicon 13 HP naciona 341559</v>
          </cell>
          <cell r="B12" t="str">
            <v>MYE</v>
          </cell>
          <cell r="C12">
            <v>5189492</v>
          </cell>
          <cell r="D12">
            <v>6148606</v>
          </cell>
          <cell r="E12" t="str">
            <v>OM7AC</v>
          </cell>
          <cell r="F12">
            <v>16550011</v>
          </cell>
          <cell r="G12" t="str">
            <v>Cortadora de Concreto Minicon 13 HP naciona 341559</v>
          </cell>
        </row>
        <row r="13">
          <cell r="A13" t="str">
            <v>Disco 14*125*1 SA3</v>
          </cell>
          <cell r="B13" t="str">
            <v>MYE</v>
          </cell>
          <cell r="C13">
            <v>873336</v>
          </cell>
          <cell r="D13">
            <v>1069744</v>
          </cell>
          <cell r="E13" t="str">
            <v>HA7</v>
          </cell>
          <cell r="F13">
            <v>16550012</v>
          </cell>
          <cell r="G13" t="str">
            <v>Disco 14*125*1 SA3</v>
          </cell>
        </row>
        <row r="14">
          <cell r="A14" t="str">
            <v>Bomba Sumergible en acero inoxidable 385S500-6 con motor electrico trifasico marca franklin electrik de 50HP, 460voltios arranque estrella triangulo</v>
          </cell>
          <cell r="B14" t="str">
            <v>MYE</v>
          </cell>
          <cell r="C14">
            <v>12760000</v>
          </cell>
          <cell r="D14">
            <v>15118281</v>
          </cell>
          <cell r="E14" t="str">
            <v>OM7AC</v>
          </cell>
          <cell r="F14">
            <v>16550013</v>
          </cell>
          <cell r="G14" t="str">
            <v>Bomba Sumergible en acero inoxidable 385S500-6 con motor electrico trifasico marca franklin electrik de 50HP, 460voltios arranque estrella triangulo</v>
          </cell>
        </row>
        <row r="15">
          <cell r="A15" t="str">
            <v>Electrobomba Tipo Periferica marca:ebara,potencia:1/2"HP,succ./descarga:1</v>
          </cell>
          <cell r="B15" t="str">
            <v>MYE</v>
          </cell>
          <cell r="C15">
            <v>215000</v>
          </cell>
          <cell r="D15">
            <v>256712</v>
          </cell>
          <cell r="E15" t="str">
            <v>OM7AC</v>
          </cell>
          <cell r="F15">
            <v>16550014</v>
          </cell>
          <cell r="G15" t="str">
            <v>Electrobomba Tipo Periferica marca:ebara,potencia:1/2"HP,succ./descarga:1</v>
          </cell>
        </row>
        <row r="16">
          <cell r="A16" t="str">
            <v>Monitor de Tension de Fase 460 digital REF.3FD 3300</v>
          </cell>
          <cell r="B16" t="str">
            <v>MYE</v>
          </cell>
          <cell r="C16">
            <v>359600</v>
          </cell>
          <cell r="D16">
            <v>406157</v>
          </cell>
          <cell r="E16" t="str">
            <v>OM7AC</v>
          </cell>
          <cell r="F16">
            <v>16550015</v>
          </cell>
          <cell r="G16" t="str">
            <v>Monitor de Tension de Fase 460 digital REF.3FD 3300</v>
          </cell>
        </row>
        <row r="17">
          <cell r="A17" t="str">
            <v>Pulidora Skit 7 "</v>
          </cell>
          <cell r="B17" t="str">
            <v>MYE</v>
          </cell>
          <cell r="C17">
            <v>288500</v>
          </cell>
          <cell r="D17">
            <v>325852</v>
          </cell>
          <cell r="E17" t="str">
            <v>OM7AC</v>
          </cell>
          <cell r="F17">
            <v>16550016</v>
          </cell>
          <cell r="G17" t="str">
            <v>Pulidora Skit 7 "</v>
          </cell>
        </row>
        <row r="18">
          <cell r="A18" t="str">
            <v>Equipo de Diagnostico Ridgid</v>
          </cell>
          <cell r="B18" t="str">
            <v>MYE</v>
          </cell>
          <cell r="C18">
            <v>43709264</v>
          </cell>
          <cell r="D18">
            <v>49368043</v>
          </cell>
          <cell r="E18" t="str">
            <v>OM7AC</v>
          </cell>
          <cell r="F18">
            <v>16550017</v>
          </cell>
          <cell r="G18" t="str">
            <v>Equipo de Diagnostico Ridgid</v>
          </cell>
        </row>
        <row r="19">
          <cell r="A19" t="str">
            <v>Bomba Pedrollo Jet JDWM1A/30 1 HP,serie 01-03,voltaje:110/220 monof. Incluye eyector</v>
          </cell>
          <cell r="B19" t="str">
            <v>MYE</v>
          </cell>
          <cell r="C19">
            <v>512720</v>
          </cell>
          <cell r="D19">
            <v>579101</v>
          </cell>
          <cell r="E19" t="str">
            <v>OM7AC</v>
          </cell>
          <cell r="F19">
            <v>16550018</v>
          </cell>
          <cell r="G19" t="str">
            <v>Bomba Pedrollo Jet JDWM1A/30 1 HP,serie 01-03,voltaje:110/220 monof. Incluye eyector</v>
          </cell>
        </row>
        <row r="20">
          <cell r="A20" t="str">
            <v>Bomba Pedrollo Jet JDWM1A/30 1 HP</v>
          </cell>
          <cell r="B20" t="str">
            <v>MYE</v>
          </cell>
          <cell r="C20">
            <v>512720</v>
          </cell>
          <cell r="D20">
            <v>579101</v>
          </cell>
          <cell r="E20" t="str">
            <v>OM7AC</v>
          </cell>
          <cell r="F20">
            <v>16550019</v>
          </cell>
          <cell r="G20" t="str">
            <v>Bomba Pedrollo Jet JDWM1A/30 1 HP</v>
          </cell>
        </row>
        <row r="21">
          <cell r="A21" t="str">
            <v xml:space="preserve">Motobomba modelo 16 CCG con motores a gasolina marca Brigs Stratton de 6.5 HP </v>
          </cell>
          <cell r="B21" t="str">
            <v>MYE</v>
          </cell>
          <cell r="C21">
            <v>1273680</v>
          </cell>
          <cell r="D21">
            <v>1438573</v>
          </cell>
          <cell r="E21" t="str">
            <v>OM7AC</v>
          </cell>
          <cell r="F21">
            <v>16550020</v>
          </cell>
          <cell r="G21" t="str">
            <v xml:space="preserve">Motobomba modelo 16 CCG con motores a gasolina marca Brigs Stratton de 6.5 HP </v>
          </cell>
        </row>
        <row r="22">
          <cell r="A22" t="str">
            <v xml:space="preserve">Motobomba modelo 16 CCG con motores a gasolina marca Brigs Stratton de 6.5 HP </v>
          </cell>
          <cell r="B22" t="str">
            <v>MYE</v>
          </cell>
          <cell r="C22">
            <v>1273680</v>
          </cell>
          <cell r="D22">
            <v>1438573</v>
          </cell>
          <cell r="E22" t="str">
            <v>OM7AC</v>
          </cell>
          <cell r="F22">
            <v>16550021</v>
          </cell>
          <cell r="G22" t="str">
            <v xml:space="preserve">Motobomba modelo 16 CCG con motores a gasolina marca Brigs Stratton de 6.5 HP </v>
          </cell>
        </row>
        <row r="23">
          <cell r="A23" t="str">
            <v>Motobomba Autocebante a Gasolina(marca:IHM,modelo:G575/201,motor:brigg straton,potencia:8HP,succión:3",descarga:3")serie:0310138</v>
          </cell>
          <cell r="B23" t="str">
            <v>MYE</v>
          </cell>
          <cell r="C23">
            <v>1760000</v>
          </cell>
          <cell r="D23">
            <v>1987855</v>
          </cell>
          <cell r="E23" t="str">
            <v>OM7AC</v>
          </cell>
          <cell r="F23">
            <v>16550022</v>
          </cell>
          <cell r="G23" t="str">
            <v>Motobomba Autocebante a Gasolina(marca:IHM,modelo:G575/201,motor:brigg straton,potencia:8HP,succión:3",descarga:3")serie:0310138</v>
          </cell>
        </row>
        <row r="24">
          <cell r="A24" t="str">
            <v>Motobomba Autocebante a Gasolina(marca:IHM,modelo:G575/201,motor:brigg straton,potencia:8HP,succión:3",descarga:3")serie:0310138</v>
          </cell>
          <cell r="B24" t="str">
            <v>MYE</v>
          </cell>
          <cell r="C24">
            <v>1760000</v>
          </cell>
          <cell r="D24">
            <v>1987855</v>
          </cell>
          <cell r="E24" t="str">
            <v>OM7AC</v>
          </cell>
          <cell r="F24">
            <v>16550023</v>
          </cell>
          <cell r="G24" t="str">
            <v>Motobomba Autocebante a Gasolina(marca:IHM,modelo:G575/201,motor:brigg straton,potencia:8HP,succión:3",descarga:3")serie:0310138</v>
          </cell>
        </row>
        <row r="25">
          <cell r="A25" t="str">
            <v>Equipo Soldadura Lincon</v>
          </cell>
          <cell r="B25" t="str">
            <v>MYE</v>
          </cell>
          <cell r="C25">
            <v>2156672</v>
          </cell>
          <cell r="D25">
            <v>2455516</v>
          </cell>
          <cell r="E25" t="str">
            <v>OM7AC</v>
          </cell>
          <cell r="F25">
            <v>16550024</v>
          </cell>
          <cell r="G25" t="str">
            <v>Equipo Soldadura Lincon</v>
          </cell>
        </row>
        <row r="26">
          <cell r="A26" t="str">
            <v>Bomba Caracol EC-205-S, serie EC2055-3C17G 003</v>
          </cell>
          <cell r="B26" t="str">
            <v>MYE</v>
          </cell>
          <cell r="C26">
            <v>240120</v>
          </cell>
          <cell r="D26">
            <v>273393</v>
          </cell>
          <cell r="E26" t="str">
            <v>OM7AC</v>
          </cell>
          <cell r="F26">
            <v>16550025</v>
          </cell>
          <cell r="G26" t="str">
            <v>Bomba Caracol EC-205-S, serie EC2055-3C17G 003</v>
          </cell>
        </row>
        <row r="27">
          <cell r="A27" t="str">
            <v>Monitor Trif Disibeint 440 v Pfeb</v>
          </cell>
          <cell r="B27" t="str">
            <v>MYE</v>
          </cell>
          <cell r="C27">
            <v>251488</v>
          </cell>
          <cell r="D27">
            <v>286342</v>
          </cell>
          <cell r="E27" t="str">
            <v>OM7AC</v>
          </cell>
          <cell r="F27">
            <v>16550026</v>
          </cell>
          <cell r="G27" t="str">
            <v>Monitor Trif Disibeint 440 v Pfeb</v>
          </cell>
        </row>
        <row r="28">
          <cell r="A28" t="str">
            <v>Monitor Trif Disibeint 440 v Pfeb</v>
          </cell>
          <cell r="B28" t="str">
            <v>MYE</v>
          </cell>
          <cell r="C28">
            <v>251488</v>
          </cell>
          <cell r="D28">
            <v>286342</v>
          </cell>
          <cell r="E28" t="str">
            <v>OM7AC</v>
          </cell>
          <cell r="F28">
            <v>16550027</v>
          </cell>
          <cell r="G28" t="str">
            <v>Monitor Trif Disibeint 440 v Pfeb</v>
          </cell>
        </row>
        <row r="29">
          <cell r="A29" t="str">
            <v>Ponchadora de Impacto</v>
          </cell>
          <cell r="B29" t="str">
            <v>MYE</v>
          </cell>
          <cell r="C29">
            <v>170000</v>
          </cell>
          <cell r="D29">
            <v>183901</v>
          </cell>
          <cell r="E29" t="str">
            <v>OM7AC</v>
          </cell>
          <cell r="F29">
            <v>16550028</v>
          </cell>
          <cell r="G29" t="str">
            <v>Ponchadora de Impacto</v>
          </cell>
        </row>
        <row r="30">
          <cell r="A30" t="str">
            <v>Motobomba Sumergible marca grundfos inoxidable modelo 625S1250-5 con motor franklin electric de 125HP a 460voltios</v>
          </cell>
          <cell r="B30" t="str">
            <v>MYE</v>
          </cell>
          <cell r="C30">
            <v>27820280</v>
          </cell>
          <cell r="D30">
            <v>30094024</v>
          </cell>
          <cell r="E30" t="str">
            <v>OM7AC</v>
          </cell>
          <cell r="F30">
            <v>16550029</v>
          </cell>
          <cell r="G30" t="str">
            <v>Motobomba Sumergible marca grundfos inoxidable modelo 625S1250-5 con motor franklin electric de 125HP a 460voltios</v>
          </cell>
        </row>
        <row r="31">
          <cell r="A31" t="str">
            <v>Bomba A/CEB 20 CCE, referencia:1D0039</v>
          </cell>
          <cell r="B31" t="str">
            <v>MYE</v>
          </cell>
          <cell r="C31">
            <v>1528300</v>
          </cell>
          <cell r="D31">
            <v>1653206</v>
          </cell>
          <cell r="E31" t="str">
            <v>OM7AC</v>
          </cell>
          <cell r="F31">
            <v>16550030</v>
          </cell>
          <cell r="G31" t="str">
            <v>Bomba A/CEB 20 CCE, referencia:1D0039</v>
          </cell>
        </row>
        <row r="32">
          <cell r="A32" t="str">
            <v>Diferencial Manual de 2 toneladas CM</v>
          </cell>
          <cell r="B32" t="str">
            <v>MYE</v>
          </cell>
          <cell r="C32">
            <v>677730</v>
          </cell>
          <cell r="D32">
            <v>733112</v>
          </cell>
          <cell r="E32" t="str">
            <v>OM7AC</v>
          </cell>
          <cell r="F32">
            <v>16550031</v>
          </cell>
          <cell r="G32" t="str">
            <v>Diferencial Manual de 2 toneladas CM</v>
          </cell>
        </row>
        <row r="33">
          <cell r="A33" t="str">
            <v>Juego de LLaves Mixtas 1200fasd</v>
          </cell>
          <cell r="B33" t="str">
            <v>MYE</v>
          </cell>
          <cell r="C33">
            <v>1089878</v>
          </cell>
          <cell r="D33">
            <v>1178952</v>
          </cell>
          <cell r="E33" t="str">
            <v>OM7AC</v>
          </cell>
          <cell r="F33">
            <v>16550032</v>
          </cell>
          <cell r="G33" t="str">
            <v>Juego de LLaves Mixtas 1200fasd</v>
          </cell>
          <cell r="H33">
            <v>1</v>
          </cell>
        </row>
        <row r="34">
          <cell r="A34" t="str">
            <v>Juego de LLaves Mixtas 1200fmasd</v>
          </cell>
          <cell r="B34" t="str">
            <v>MYE</v>
          </cell>
          <cell r="C34">
            <v>743519</v>
          </cell>
          <cell r="D34">
            <v>804282</v>
          </cell>
          <cell r="E34" t="str">
            <v>OM7AC</v>
          </cell>
          <cell r="F34">
            <v>16550033</v>
          </cell>
          <cell r="G34" t="str">
            <v>Juego de LLaves Mixtas 1200fmasd</v>
          </cell>
        </row>
        <row r="35">
          <cell r="A35" t="str">
            <v>Planta Electrica a gasolina, modelo:7200ETG,marca:enermax, potencia:6.3KW,arranque:manual-electrico,motor:GX390K1-honda,potencia:13HP,nivel de ruido: 78 decibeles, capac. Tanque:19lt,autonom.trab.:4.8hr, Serie No. *2918536 y *3226501</v>
          </cell>
          <cell r="B35" t="str">
            <v>MYE</v>
          </cell>
          <cell r="C35">
            <v>4780000</v>
          </cell>
          <cell r="D35">
            <v>5170665</v>
          </cell>
          <cell r="E35" t="str">
            <v>OM7AC</v>
          </cell>
          <cell r="F35">
            <v>16550034</v>
          </cell>
          <cell r="G35" t="str">
            <v>Planta Electrica a gasolina, modelo:7200ETG,marca:enermax, potencia:6.3KW,arranque:manual-electrico,motor:GX390K1-honda,potencia:13HP,nivel de ruido: 78 decibeles, capac. Tanque:19lt,autonom.trab.:4.8hr, Serie No. *2918536 y *3226501</v>
          </cell>
        </row>
        <row r="36">
          <cell r="A36" t="str">
            <v>Planta Electrica a gasolina, modelo:7200ETG,marca:enermax, potencia:6.3KW,arranque:manual-electrico,motor:GX390K1-honda,potencia:13HP,nivel de ruido: 78 decibeles, capac. Tanque:19lt,autonom.trab.:4.8hr, Serie No. *2918536 y *3226501</v>
          </cell>
          <cell r="B36" t="str">
            <v>MYE</v>
          </cell>
          <cell r="C36">
            <v>4780000</v>
          </cell>
          <cell r="D36">
            <v>5170665</v>
          </cell>
          <cell r="E36" t="str">
            <v>OM7AC</v>
          </cell>
          <cell r="F36">
            <v>16550035</v>
          </cell>
          <cell r="G36" t="str">
            <v>Planta Electrica a gasolina, modelo:7200ETG,marca:enermax, potencia:6.3KW,arranque:manual-electrico,motor:GX390K1-honda,potencia:13HP,nivel de ruido: 78 decibeles, capac. Tanque:19lt,autonom.trab.:4.8hr, Serie No. *2918536 y *3226501</v>
          </cell>
        </row>
        <row r="37">
          <cell r="A37" t="str">
            <v>Equipos de Bombeo Sumergibles para pozo profundo-Marca Ebara (modelo BHS 1012-5-125, capacidad  H=131.1m(430Ft),Q=180m3/hr(50L/sg), motor:125HP</v>
          </cell>
          <cell r="B37" t="str">
            <v>MYE</v>
          </cell>
          <cell r="C37">
            <v>32413996</v>
          </cell>
          <cell r="D37">
            <v>35063184</v>
          </cell>
          <cell r="E37" t="str">
            <v>OM7AC</v>
          </cell>
          <cell r="F37">
            <v>16550036</v>
          </cell>
          <cell r="G37" t="str">
            <v>Equipos de Bombeo Sumergibles para pozo profundo-Marca Ebara (modelo BHS 1012-5-125, capacidad  H=131.1m(430Ft),Q=180m3/hr(50L/sg), motor:125HP</v>
          </cell>
        </row>
        <row r="38">
          <cell r="A38" t="str">
            <v>Equipos de Bombeo Sumergibles para pozo profundo-Marca Ebara(modelo BHS 517-12-45, capacidad H=112.8m(370Ft), Q=72m3/hr(20L/sg),motor:45HP</v>
          </cell>
          <cell r="B38" t="str">
            <v>MYE</v>
          </cell>
          <cell r="C38">
            <v>13611904</v>
          </cell>
          <cell r="D38">
            <v>14724399</v>
          </cell>
          <cell r="E38" t="str">
            <v>OM7AC</v>
          </cell>
          <cell r="F38">
            <v>16550037</v>
          </cell>
          <cell r="G38" t="str">
            <v>Equipos de Bombeo Sumergibles para pozo profundo-Marca Ebara(modelo BHS 517-12-45, capacidad H=112.8m(370Ft), Q=72m3/hr(20L/sg),motor:45HP</v>
          </cell>
        </row>
        <row r="39">
          <cell r="A39" t="str">
            <v>Equipos de Bombeo Sumergibles para pozo profundo-Marca Ebara(modelo BHS 517-11-40,capacidad H=100m(328Ft),Q=72m3/hr(20L/sg),motor:40HP</v>
          </cell>
          <cell r="B39" t="str">
            <v>MYE</v>
          </cell>
          <cell r="C39">
            <v>12747124</v>
          </cell>
          <cell r="D39">
            <v>13788940</v>
          </cell>
          <cell r="E39" t="str">
            <v>OM7AC</v>
          </cell>
          <cell r="F39">
            <v>16550038</v>
          </cell>
          <cell r="G39" t="str">
            <v>Equipos de Bombeo Sumergibles para pozo profundo-Marca Ebara(modelo BHS 517-11-40,capacidad H=100m(328Ft),Q=72m3/hr(20L/sg),motor:40HP</v>
          </cell>
        </row>
        <row r="40">
          <cell r="A40" t="str">
            <v>Bomba Sumergible marca grundfos inoxidable modelo 800S1000-4 con motor franklin electric de 100 460voltios</v>
          </cell>
          <cell r="B40" t="str">
            <v>MYE</v>
          </cell>
          <cell r="C40">
            <v>28431600</v>
          </cell>
          <cell r="D40">
            <v>29267162</v>
          </cell>
          <cell r="E40" t="str">
            <v>OM7AC</v>
          </cell>
          <cell r="F40">
            <v>16550039</v>
          </cell>
          <cell r="G40" t="str">
            <v>Bomba Sumergible marca grundfos inoxidable modelo 800S1000-4 con motor franklin electric de 100 460voltios</v>
          </cell>
        </row>
        <row r="41">
          <cell r="A41" t="str">
            <v>Motobomba Sumergible marca grundfos inoxidable modelo 385S500-6 con motor franklin electric de 50HP a 460voltios</v>
          </cell>
          <cell r="B41" t="str">
            <v>MYE</v>
          </cell>
          <cell r="C41">
            <v>15581120</v>
          </cell>
          <cell r="D41">
            <v>16039024</v>
          </cell>
          <cell r="E41" t="str">
            <v>OM7AC</v>
          </cell>
          <cell r="F41">
            <v>16550040</v>
          </cell>
          <cell r="G41" t="str">
            <v>Motobomba Sumergible marca grundfos inoxidable modelo 385S500-6 con motor franklin electric de 50HP a 460voltios</v>
          </cell>
        </row>
        <row r="42">
          <cell r="A42" t="str">
            <v>Motobomba Sumergible marca grundfos inoxidable modelo 475S1000-9 con motor franklin electric de 100HP a 460voltios</v>
          </cell>
          <cell r="B42" t="str">
            <v>MYE</v>
          </cell>
          <cell r="C42">
            <v>25462000</v>
          </cell>
          <cell r="D42">
            <v>26210288</v>
          </cell>
          <cell r="E42" t="str">
            <v>OM7AC</v>
          </cell>
          <cell r="F42">
            <v>16550041</v>
          </cell>
          <cell r="G42" t="str">
            <v>Motobomba Sumergible marca grundfos inoxidable modelo 475S1000-9 con motor franklin electric de 100HP a 460voltios</v>
          </cell>
        </row>
        <row r="43">
          <cell r="A43" t="str">
            <v>Destapadora k-1000 ridg ref:*34295</v>
          </cell>
          <cell r="B43" t="str">
            <v>MYE</v>
          </cell>
          <cell r="C43">
            <v>11484000</v>
          </cell>
          <cell r="D43">
            <v>11821495</v>
          </cell>
          <cell r="E43" t="str">
            <v>OM7AL</v>
          </cell>
          <cell r="F43">
            <v>16550042</v>
          </cell>
          <cell r="G43" t="str">
            <v>Destapadora k-1000 ridg ref:*34295</v>
          </cell>
        </row>
        <row r="44">
          <cell r="A44" t="str">
            <v>Destapadora k-1000 ridg ref:*34295</v>
          </cell>
          <cell r="B44" t="str">
            <v>MYE</v>
          </cell>
          <cell r="C44">
            <v>11484000</v>
          </cell>
          <cell r="D44">
            <v>11821495</v>
          </cell>
          <cell r="E44" t="str">
            <v>OM7AL</v>
          </cell>
          <cell r="F44">
            <v>16550043</v>
          </cell>
          <cell r="G44" t="str">
            <v>Destapadora k-1000 ridg ref:*34295</v>
          </cell>
        </row>
        <row r="45">
          <cell r="A45" t="str">
            <v>Llave de Tubo trabajo</v>
          </cell>
          <cell r="B45" t="str">
            <v>MYE</v>
          </cell>
          <cell r="C45">
            <v>152241</v>
          </cell>
          <cell r="D45">
            <v>156711</v>
          </cell>
          <cell r="E45" t="str">
            <v>HA7</v>
          </cell>
          <cell r="F45">
            <v>16550044</v>
          </cell>
          <cell r="G45" t="str">
            <v>Llave de Tubo trabajo</v>
          </cell>
        </row>
        <row r="46">
          <cell r="A46" t="str">
            <v>LLave P/ Tubo de trabajo</v>
          </cell>
          <cell r="B46" t="str">
            <v>MYE</v>
          </cell>
          <cell r="C46">
            <v>240071</v>
          </cell>
          <cell r="D46">
            <v>247126</v>
          </cell>
          <cell r="E46" t="str">
            <v>HA7</v>
          </cell>
          <cell r="F46">
            <v>16550045</v>
          </cell>
          <cell r="G46" t="str">
            <v>LLave P/ Tubo de trabajo</v>
          </cell>
        </row>
        <row r="47">
          <cell r="A47" t="str">
            <v>Llave p/ Tubo de trabajo</v>
          </cell>
          <cell r="B47" t="str">
            <v>MYE</v>
          </cell>
          <cell r="C47">
            <v>506920</v>
          </cell>
          <cell r="D47">
            <v>521819</v>
          </cell>
          <cell r="E47" t="str">
            <v>HA7</v>
          </cell>
          <cell r="F47">
            <v>16550046</v>
          </cell>
          <cell r="G47" t="str">
            <v>LLave P/ Tubo de trabajo</v>
          </cell>
        </row>
        <row r="48">
          <cell r="A48" t="str">
            <v>Extrator 5 TON.5.1/2*7" POWER TEAM</v>
          </cell>
          <cell r="B48" t="str">
            <v>MYE</v>
          </cell>
          <cell r="C48">
            <v>170369</v>
          </cell>
          <cell r="D48">
            <v>175380</v>
          </cell>
          <cell r="E48" t="str">
            <v>HA7</v>
          </cell>
          <cell r="F48">
            <v>16550047</v>
          </cell>
          <cell r="G48" t="str">
            <v>Extrator 5 TON.5.1/2*7" POWER TEAM</v>
          </cell>
        </row>
        <row r="49">
          <cell r="A49" t="str">
            <v>Martillo D.Bola 24ONZ</v>
          </cell>
          <cell r="B49" t="str">
            <v>MYE</v>
          </cell>
          <cell r="C49">
            <v>82319</v>
          </cell>
          <cell r="D49">
            <v>84737</v>
          </cell>
          <cell r="E49" t="str">
            <v>HA7</v>
          </cell>
          <cell r="F49">
            <v>16550048</v>
          </cell>
          <cell r="G49" t="str">
            <v>Martillo D.Bola 24ONZ</v>
          </cell>
        </row>
        <row r="50">
          <cell r="A50" t="str">
            <v>Hombresolo 10 guijada</v>
          </cell>
          <cell r="B50" t="str">
            <v>MYE</v>
          </cell>
          <cell r="C50">
            <v>41380</v>
          </cell>
          <cell r="D50">
            <v>42603</v>
          </cell>
          <cell r="E50" t="str">
            <v>HA7</v>
          </cell>
          <cell r="F50">
            <v>16550049</v>
          </cell>
          <cell r="G50" t="str">
            <v>Hombresolo 10 guijada</v>
          </cell>
        </row>
        <row r="51">
          <cell r="A51" t="str">
            <v>Jgo. de Llaves BRISTOL 0.28</v>
          </cell>
          <cell r="B51" t="str">
            <v>MYE</v>
          </cell>
          <cell r="C51">
            <v>98739</v>
          </cell>
          <cell r="D51">
            <v>101639</v>
          </cell>
          <cell r="E51" t="str">
            <v>HA7</v>
          </cell>
          <cell r="F51">
            <v>16550050</v>
          </cell>
          <cell r="G51" t="str">
            <v>Jgo. de Llaves BRISTOL 0.28</v>
          </cell>
        </row>
        <row r="52">
          <cell r="A52" t="str">
            <v>Jgo. de BROGAS 1/16-1 HSS 37 pzas.</v>
          </cell>
          <cell r="B52" t="str">
            <v>MYE</v>
          </cell>
          <cell r="C52">
            <v>1046900</v>
          </cell>
          <cell r="D52">
            <v>1077670</v>
          </cell>
          <cell r="E52" t="str">
            <v>HA7</v>
          </cell>
          <cell r="F52">
            <v>16550051</v>
          </cell>
          <cell r="G52" t="str">
            <v>Jgo. de BROGAS 1/16-1 HSS 37 pzas.</v>
          </cell>
          <cell r="H52">
            <v>1</v>
          </cell>
        </row>
        <row r="53">
          <cell r="A53" t="str">
            <v>Ratchet de 1/2 IR</v>
          </cell>
          <cell r="B53" t="str">
            <v>MYE</v>
          </cell>
          <cell r="C53">
            <v>136703</v>
          </cell>
          <cell r="D53">
            <v>140724</v>
          </cell>
          <cell r="E53" t="str">
            <v>HA7</v>
          </cell>
          <cell r="F53">
            <v>16550052</v>
          </cell>
          <cell r="G53" t="str">
            <v>Ratchet de 1/2 IR</v>
          </cell>
          <cell r="H53">
            <v>1</v>
          </cell>
        </row>
        <row r="54">
          <cell r="A54" t="str">
            <v>Prensa de Banco de 8"URSUS</v>
          </cell>
          <cell r="B54" t="str">
            <v>MYE</v>
          </cell>
          <cell r="C54">
            <v>396720</v>
          </cell>
          <cell r="D54">
            <v>408380</v>
          </cell>
          <cell r="E54" t="str">
            <v>HA7</v>
          </cell>
          <cell r="F54">
            <v>16550053</v>
          </cell>
          <cell r="G54" t="str">
            <v>Prensa de Banco de 8"URSUS</v>
          </cell>
          <cell r="H54">
            <v>1</v>
          </cell>
        </row>
        <row r="55">
          <cell r="A55" t="str">
            <v>Prensa Cadena de</v>
          </cell>
          <cell r="B55" t="str">
            <v>MYE</v>
          </cell>
          <cell r="C55">
            <v>1696419</v>
          </cell>
          <cell r="D55">
            <v>1746270</v>
          </cell>
          <cell r="E55" t="str">
            <v>HA7</v>
          </cell>
          <cell r="F55">
            <v>16550054</v>
          </cell>
          <cell r="G55" t="str">
            <v>Prensa Cadena de</v>
          </cell>
          <cell r="H55">
            <v>1</v>
          </cell>
        </row>
        <row r="56">
          <cell r="A56" t="str">
            <v>Llave P/tubo Trabajo</v>
          </cell>
          <cell r="B56" t="str">
            <v>MYE</v>
          </cell>
          <cell r="C56">
            <v>106453</v>
          </cell>
          <cell r="D56">
            <v>109582</v>
          </cell>
          <cell r="E56" t="str">
            <v>HA7</v>
          </cell>
          <cell r="F56">
            <v>16550055</v>
          </cell>
          <cell r="G56" t="str">
            <v>Llave P/tubo Trabajo</v>
          </cell>
          <cell r="H56">
            <v>1</v>
          </cell>
        </row>
        <row r="57">
          <cell r="A57" t="str">
            <v>Barra de Puntas 16 Libras Marca</v>
          </cell>
          <cell r="B57" t="str">
            <v>MYE</v>
          </cell>
          <cell r="C57">
            <v>43639</v>
          </cell>
          <cell r="D57">
            <v>44929</v>
          </cell>
          <cell r="E57" t="str">
            <v>HA7</v>
          </cell>
          <cell r="F57">
            <v>16550056</v>
          </cell>
          <cell r="G57" t="str">
            <v>Barra de Puntas 16 Libras Marca</v>
          </cell>
        </row>
        <row r="58">
          <cell r="A58" t="str">
            <v>Barra de Puntas 16 Libras Marca</v>
          </cell>
          <cell r="B58" t="str">
            <v>MYE</v>
          </cell>
          <cell r="C58">
            <v>43639</v>
          </cell>
          <cell r="D58">
            <v>44929</v>
          </cell>
          <cell r="E58" t="str">
            <v>HA7</v>
          </cell>
          <cell r="F58">
            <v>16550057</v>
          </cell>
          <cell r="G58" t="str">
            <v>Barra de Puntas 16 Libras Marca</v>
          </cell>
        </row>
        <row r="59">
          <cell r="A59" t="str">
            <v>Manguera Gemela Oxiacetilenica</v>
          </cell>
          <cell r="B59" t="str">
            <v>MYE</v>
          </cell>
          <cell r="C59">
            <v>5730</v>
          </cell>
          <cell r="D59">
            <v>5902</v>
          </cell>
          <cell r="E59" t="str">
            <v>HA7</v>
          </cell>
          <cell r="F59">
            <v>16550058</v>
          </cell>
          <cell r="G59" t="str">
            <v>Manguera Gemela Oxiacetilenica</v>
          </cell>
          <cell r="H59">
            <v>1</v>
          </cell>
        </row>
        <row r="60">
          <cell r="A60" t="str">
            <v>Manguera Gemela Oxiacetilenica</v>
          </cell>
          <cell r="B60" t="str">
            <v>MYE</v>
          </cell>
          <cell r="C60">
            <v>5730</v>
          </cell>
          <cell r="D60">
            <v>5902</v>
          </cell>
          <cell r="E60" t="str">
            <v>HA7</v>
          </cell>
          <cell r="F60">
            <v>16550059</v>
          </cell>
          <cell r="G60" t="str">
            <v>Manguera Gemela Oxiacetilenica</v>
          </cell>
          <cell r="H60">
            <v>1</v>
          </cell>
        </row>
        <row r="61">
          <cell r="A61" t="str">
            <v>Manguera Gemela Oxiacetilenica</v>
          </cell>
          <cell r="B61" t="str">
            <v>MYE</v>
          </cell>
          <cell r="C61">
            <v>5730</v>
          </cell>
          <cell r="D61">
            <v>5902</v>
          </cell>
          <cell r="E61" t="str">
            <v>HA7</v>
          </cell>
          <cell r="F61">
            <v>16550060</v>
          </cell>
          <cell r="G61" t="str">
            <v>Manguera Gemela Oxiacetilenica</v>
          </cell>
          <cell r="H61">
            <v>1</v>
          </cell>
        </row>
        <row r="62">
          <cell r="A62" t="str">
            <v>Manguera Gemela Oxiacetilenica</v>
          </cell>
          <cell r="B62" t="str">
            <v>MYE</v>
          </cell>
          <cell r="C62">
            <v>5730</v>
          </cell>
          <cell r="D62">
            <v>5902</v>
          </cell>
          <cell r="E62" t="str">
            <v>HA7</v>
          </cell>
          <cell r="F62">
            <v>16550061</v>
          </cell>
          <cell r="G62" t="str">
            <v>Manguera Gemela Oxiacetilenica</v>
          </cell>
          <cell r="H62">
            <v>1</v>
          </cell>
        </row>
        <row r="63">
          <cell r="A63" t="str">
            <v>Manguera Gemela Oxiacetilenica</v>
          </cell>
          <cell r="B63" t="str">
            <v>MYE</v>
          </cell>
          <cell r="C63">
            <v>5730</v>
          </cell>
          <cell r="D63">
            <v>5902</v>
          </cell>
          <cell r="E63" t="str">
            <v>HA7</v>
          </cell>
          <cell r="F63">
            <v>16550062</v>
          </cell>
          <cell r="G63" t="str">
            <v>Manguera Gemela Oxiacetilenica</v>
          </cell>
          <cell r="H63">
            <v>1</v>
          </cell>
        </row>
        <row r="64">
          <cell r="A64" t="str">
            <v>Manguera Gemela Oxiacetilenica</v>
          </cell>
          <cell r="B64" t="str">
            <v>MYE</v>
          </cell>
          <cell r="C64">
            <v>5730</v>
          </cell>
          <cell r="D64">
            <v>5902</v>
          </cell>
          <cell r="E64" t="str">
            <v>HA7</v>
          </cell>
          <cell r="F64">
            <v>16550063</v>
          </cell>
          <cell r="G64" t="str">
            <v>Manguera Gemela Oxiacetilenica</v>
          </cell>
          <cell r="H64">
            <v>1</v>
          </cell>
        </row>
        <row r="65">
          <cell r="A65" t="str">
            <v>Manguera Gemela Oxiacetilenica</v>
          </cell>
          <cell r="B65" t="str">
            <v>MYE</v>
          </cell>
          <cell r="C65">
            <v>5730</v>
          </cell>
          <cell r="D65">
            <v>5902</v>
          </cell>
          <cell r="E65" t="str">
            <v>HA7</v>
          </cell>
          <cell r="F65">
            <v>16550064</v>
          </cell>
          <cell r="G65" t="str">
            <v>Manguera Gemela Oxiacetilenica</v>
          </cell>
        </row>
        <row r="66">
          <cell r="A66" t="str">
            <v>Manguera Gemela Oxiacetilenica</v>
          </cell>
          <cell r="B66" t="str">
            <v>MYE</v>
          </cell>
          <cell r="C66">
            <v>5730</v>
          </cell>
          <cell r="D66">
            <v>5902</v>
          </cell>
          <cell r="E66" t="str">
            <v>HA7</v>
          </cell>
          <cell r="F66">
            <v>16550065</v>
          </cell>
          <cell r="G66" t="str">
            <v>Manguera Gemela Oxiacetilenica</v>
          </cell>
        </row>
        <row r="67">
          <cell r="A67" t="str">
            <v>Manguera Gemela Oxiacetilenica</v>
          </cell>
          <cell r="B67" t="str">
            <v>MYE</v>
          </cell>
          <cell r="C67">
            <v>5730</v>
          </cell>
          <cell r="D67">
            <v>5902</v>
          </cell>
          <cell r="E67" t="str">
            <v>HA7</v>
          </cell>
          <cell r="F67">
            <v>16550066</v>
          </cell>
          <cell r="G67" t="str">
            <v>Manguera Gemela Oxiacetilenica</v>
          </cell>
        </row>
        <row r="68">
          <cell r="A68" t="str">
            <v>Manguera Gemela Oxiacetilenica</v>
          </cell>
          <cell r="B68" t="str">
            <v>MYE</v>
          </cell>
          <cell r="C68">
            <v>5730</v>
          </cell>
          <cell r="D68">
            <v>5902</v>
          </cell>
          <cell r="E68" t="str">
            <v>HA7</v>
          </cell>
          <cell r="F68">
            <v>16550067</v>
          </cell>
          <cell r="G68" t="str">
            <v>Manguera Gemela Oxiacetilenica</v>
          </cell>
        </row>
        <row r="69">
          <cell r="A69" t="str">
            <v>Manguera Gemela Oxiacetilenica</v>
          </cell>
          <cell r="B69" t="str">
            <v>MYE</v>
          </cell>
          <cell r="C69">
            <v>5730</v>
          </cell>
          <cell r="D69">
            <v>5902</v>
          </cell>
          <cell r="E69" t="str">
            <v>HA7</v>
          </cell>
          <cell r="F69">
            <v>16550068</v>
          </cell>
          <cell r="G69" t="str">
            <v>Manguera Gemela Oxiacetilenica</v>
          </cell>
        </row>
        <row r="70">
          <cell r="A70" t="str">
            <v>Manguera Gemela Oxiacetilenica</v>
          </cell>
          <cell r="B70" t="str">
            <v>MYE</v>
          </cell>
          <cell r="C70">
            <v>5730</v>
          </cell>
          <cell r="D70">
            <v>5902</v>
          </cell>
          <cell r="E70" t="str">
            <v>HA7</v>
          </cell>
          <cell r="F70">
            <v>16550069</v>
          </cell>
          <cell r="G70" t="str">
            <v>Manguera Gemela Oxiacetilenica</v>
          </cell>
        </row>
        <row r="71">
          <cell r="A71" t="str">
            <v>Manguera Gemela Oxiacetilenica</v>
          </cell>
          <cell r="B71" t="str">
            <v>MYE</v>
          </cell>
          <cell r="C71">
            <v>5730</v>
          </cell>
          <cell r="D71">
            <v>5902</v>
          </cell>
          <cell r="E71" t="str">
            <v>HA7</v>
          </cell>
          <cell r="F71">
            <v>16550070</v>
          </cell>
          <cell r="G71" t="str">
            <v>Manguera Gemela Oxiacetilenica</v>
          </cell>
        </row>
        <row r="72">
          <cell r="A72" t="str">
            <v>Manguera Gemela Oxiacetilenica</v>
          </cell>
          <cell r="B72" t="str">
            <v>MYE</v>
          </cell>
          <cell r="C72">
            <v>5730</v>
          </cell>
          <cell r="D72">
            <v>5902</v>
          </cell>
          <cell r="E72" t="str">
            <v>HA7</v>
          </cell>
          <cell r="F72">
            <v>16550071</v>
          </cell>
          <cell r="G72" t="str">
            <v>Manguera Gemela Oxiacetilenica</v>
          </cell>
        </row>
        <row r="73">
          <cell r="A73" t="str">
            <v>Manguera Gemela Oxiacetilenica</v>
          </cell>
          <cell r="B73" t="str">
            <v>MYE</v>
          </cell>
          <cell r="C73">
            <v>5730</v>
          </cell>
          <cell r="D73">
            <v>5902</v>
          </cell>
          <cell r="E73" t="str">
            <v>HA7</v>
          </cell>
          <cell r="F73">
            <v>16550072</v>
          </cell>
          <cell r="G73" t="str">
            <v>Manguera Gemela Oxiacetilenica</v>
          </cell>
        </row>
        <row r="74">
          <cell r="A74" t="str">
            <v>Manguera Gemela Oxiacetilenica</v>
          </cell>
          <cell r="B74" t="str">
            <v>MYE</v>
          </cell>
          <cell r="C74">
            <v>5730</v>
          </cell>
          <cell r="D74">
            <v>5902</v>
          </cell>
          <cell r="E74" t="str">
            <v>HA7</v>
          </cell>
          <cell r="F74">
            <v>16550073</v>
          </cell>
          <cell r="G74" t="str">
            <v>Manguera Gemela Oxiacetilenica</v>
          </cell>
        </row>
        <row r="75">
          <cell r="A75" t="str">
            <v>Manguera Gemela Oxiacetilenica</v>
          </cell>
          <cell r="B75" t="str">
            <v>MYE</v>
          </cell>
          <cell r="C75">
            <v>5730</v>
          </cell>
          <cell r="D75">
            <v>5902</v>
          </cell>
          <cell r="E75" t="str">
            <v>HA7</v>
          </cell>
          <cell r="F75">
            <v>16550074</v>
          </cell>
          <cell r="G75" t="str">
            <v>Manguera Gemela Oxiacetilenica</v>
          </cell>
        </row>
        <row r="76">
          <cell r="A76" t="str">
            <v>Manguera Gemela Oxiacetilenica</v>
          </cell>
          <cell r="B76" t="str">
            <v>MYE</v>
          </cell>
          <cell r="C76">
            <v>5730</v>
          </cell>
          <cell r="D76">
            <v>5902</v>
          </cell>
          <cell r="E76" t="str">
            <v>HA7</v>
          </cell>
          <cell r="F76">
            <v>16550075</v>
          </cell>
          <cell r="G76" t="str">
            <v>Manguera Gemela Oxiacetilenica</v>
          </cell>
        </row>
        <row r="77">
          <cell r="A77" t="str">
            <v>Manguera Gemela Oxiacetilenica</v>
          </cell>
          <cell r="B77" t="str">
            <v>MYE</v>
          </cell>
          <cell r="C77">
            <v>5730</v>
          </cell>
          <cell r="D77">
            <v>5902</v>
          </cell>
          <cell r="E77" t="str">
            <v>HA7</v>
          </cell>
          <cell r="F77">
            <v>16550076</v>
          </cell>
          <cell r="G77" t="str">
            <v>Manguera Gemela Oxiacetilenica</v>
          </cell>
        </row>
        <row r="78">
          <cell r="A78" t="str">
            <v>Manguera Gemela Oxiacetilenica</v>
          </cell>
          <cell r="B78" t="str">
            <v>MYE</v>
          </cell>
          <cell r="C78">
            <v>5730</v>
          </cell>
          <cell r="D78">
            <v>5902</v>
          </cell>
          <cell r="E78" t="str">
            <v>HA7</v>
          </cell>
          <cell r="F78">
            <v>16550077</v>
          </cell>
          <cell r="G78" t="str">
            <v>Manguera Gemela Oxiacetilenica</v>
          </cell>
        </row>
        <row r="79">
          <cell r="A79" t="str">
            <v>Pinza P/PINES Comertible</v>
          </cell>
          <cell r="B79" t="str">
            <v>MYE</v>
          </cell>
          <cell r="C79">
            <v>75068</v>
          </cell>
          <cell r="D79">
            <v>77277</v>
          </cell>
          <cell r="E79" t="str">
            <v>HA7</v>
          </cell>
          <cell r="F79">
            <v>16550078</v>
          </cell>
          <cell r="G79" t="str">
            <v>Pinza P/PINES Comertible</v>
          </cell>
        </row>
        <row r="80">
          <cell r="A80" t="str">
            <v>Jgo.Cinceles 86C PROTO 5pzas.</v>
          </cell>
          <cell r="B80" t="str">
            <v>MYE</v>
          </cell>
          <cell r="C80">
            <v>89377</v>
          </cell>
          <cell r="D80">
            <v>91999</v>
          </cell>
          <cell r="E80" t="str">
            <v>HA7</v>
          </cell>
          <cell r="F80">
            <v>16550079</v>
          </cell>
          <cell r="G80" t="str">
            <v>Jgo.Cinceles 86C PROTO 5pzas.</v>
          </cell>
        </row>
        <row r="81">
          <cell r="A81" t="str">
            <v>Volvedor Articulado de 1</v>
          </cell>
          <cell r="B81" t="str">
            <v>MYE</v>
          </cell>
          <cell r="C81">
            <v>438632</v>
          </cell>
          <cell r="D81">
            <v>451531</v>
          </cell>
          <cell r="E81" t="str">
            <v>HA7</v>
          </cell>
          <cell r="F81">
            <v>16550080</v>
          </cell>
          <cell r="G81" t="str">
            <v>Volvedor Articulado de 1</v>
          </cell>
        </row>
        <row r="82">
          <cell r="A82" t="str">
            <v>Jgo.Cinceles 86B PROTO 7pzas.</v>
          </cell>
          <cell r="B82" t="str">
            <v>MYE</v>
          </cell>
          <cell r="C82">
            <v>151842</v>
          </cell>
          <cell r="D82">
            <v>156299</v>
          </cell>
          <cell r="E82" t="str">
            <v>HA7</v>
          </cell>
          <cell r="F82">
            <v>16550081</v>
          </cell>
          <cell r="G82" t="str">
            <v>Jgo.Cinceles 86B PROTO 7pzas.</v>
          </cell>
        </row>
        <row r="83">
          <cell r="A83" t="str">
            <v>Jgo. de Llaves BRISTOL 0.7</v>
          </cell>
          <cell r="B83" t="str">
            <v>MYE</v>
          </cell>
          <cell r="C83">
            <v>105448</v>
          </cell>
          <cell r="D83">
            <v>108546</v>
          </cell>
          <cell r="E83" t="str">
            <v>HA7</v>
          </cell>
          <cell r="F83">
            <v>16550082</v>
          </cell>
          <cell r="G83" t="str">
            <v>Jgo. de Llaves BRISTOL 0.7</v>
          </cell>
        </row>
        <row r="84">
          <cell r="A84" t="str">
            <v>Jgo. de Llaves Mixtas de 1 a 2" PROTOS</v>
          </cell>
          <cell r="B84" t="str">
            <v>MYE</v>
          </cell>
          <cell r="C84">
            <v>2746593</v>
          </cell>
          <cell r="D84">
            <v>2827312</v>
          </cell>
          <cell r="E84" t="str">
            <v>HA7</v>
          </cell>
          <cell r="F84">
            <v>16550083</v>
          </cell>
          <cell r="G84" t="str">
            <v>Jgo. de Llaves Mixtas de 1 a 2" PROTOS</v>
          </cell>
        </row>
        <row r="85">
          <cell r="A85" t="str">
            <v>Jgo. De Copas 1/2 de 3/8-1 PROTO</v>
          </cell>
          <cell r="B85" t="str">
            <v>MYE</v>
          </cell>
          <cell r="C85">
            <v>215353</v>
          </cell>
          <cell r="D85">
            <v>221676</v>
          </cell>
          <cell r="E85" t="str">
            <v>HA7</v>
          </cell>
          <cell r="F85">
            <v>16550084</v>
          </cell>
          <cell r="G85" t="str">
            <v>Jgo. De Copas 1/2 de 3/8-1 PROTO</v>
          </cell>
        </row>
        <row r="86">
          <cell r="A86" t="str">
            <v>Llave P/tubo Trabajo</v>
          </cell>
          <cell r="B86" t="str">
            <v>MYE</v>
          </cell>
          <cell r="C86">
            <v>106328</v>
          </cell>
          <cell r="D86">
            <v>109454</v>
          </cell>
          <cell r="E86" t="str">
            <v>HA7</v>
          </cell>
          <cell r="F86">
            <v>16550085</v>
          </cell>
          <cell r="G86" t="str">
            <v>Llave P/tubo Trabajo</v>
          </cell>
        </row>
        <row r="87">
          <cell r="A87" t="str">
            <v>Tijera P/Lamina 10"PROTO.</v>
          </cell>
          <cell r="B87" t="str">
            <v>MYE</v>
          </cell>
          <cell r="C87">
            <v>53274</v>
          </cell>
          <cell r="D87">
            <v>54837</v>
          </cell>
          <cell r="E87" t="str">
            <v>HA7</v>
          </cell>
          <cell r="F87">
            <v>16550086</v>
          </cell>
          <cell r="G87" t="str">
            <v>Tijera P/Lamina 10"PROTO.</v>
          </cell>
        </row>
        <row r="88">
          <cell r="A88" t="str">
            <v>Jgo. de Copas 1"DE 1.1/16-2" PROTO</v>
          </cell>
          <cell r="B88" t="str">
            <v>MYE</v>
          </cell>
          <cell r="C88">
            <v>1392174</v>
          </cell>
          <cell r="D88">
            <v>1433094</v>
          </cell>
          <cell r="E88" t="str">
            <v>HA7</v>
          </cell>
          <cell r="F88">
            <v>16550087</v>
          </cell>
          <cell r="G88" t="str">
            <v>Jgo. de Copas 1"DE 1.1/16-2" PROTO</v>
          </cell>
        </row>
        <row r="89">
          <cell r="A89" t="str">
            <v>Bomba Industrial  2.0 HP 4HME200 Marca Evans-motor webb 110/220voltios,succión y desc 1 1/2*1 1/4</v>
          </cell>
          <cell r="B89" t="str">
            <v>MYE</v>
          </cell>
          <cell r="C89">
            <v>473280</v>
          </cell>
          <cell r="D89">
            <v>487193</v>
          </cell>
          <cell r="E89" t="str">
            <v>HA7</v>
          </cell>
          <cell r="F89">
            <v>16550088</v>
          </cell>
          <cell r="G89" t="str">
            <v>Bomba Industrial  2.0 HP 4HME200 Marca Evans-motor webb 110/220voltios,succión y desc 1 1/2*1 1/4</v>
          </cell>
          <cell r="H89">
            <v>1</v>
          </cell>
        </row>
        <row r="90">
          <cell r="A90" t="str">
            <v>Equipo de Soldadura Autogena</v>
          </cell>
          <cell r="B90" t="str">
            <v>MYE</v>
          </cell>
          <cell r="C90">
            <v>1567595</v>
          </cell>
          <cell r="D90">
            <v>1585615</v>
          </cell>
          <cell r="E90" t="str">
            <v>HA7</v>
          </cell>
          <cell r="F90">
            <v>16550089</v>
          </cell>
          <cell r="G90" t="str">
            <v>Equipo de Soldadura Autogena</v>
          </cell>
          <cell r="H90">
            <v>1</v>
          </cell>
        </row>
        <row r="91">
          <cell r="A91" t="str">
            <v>Torres Riendadas de 40 metros de altura</v>
          </cell>
          <cell r="B91" t="str">
            <v>MYE</v>
          </cell>
          <cell r="C91">
            <v>14790000</v>
          </cell>
          <cell r="D91">
            <v>14960016</v>
          </cell>
          <cell r="E91" t="str">
            <v>HA7</v>
          </cell>
          <cell r="F91">
            <v>16550090</v>
          </cell>
          <cell r="G91" t="str">
            <v>Torres Riendadas de 40 metros de altura</v>
          </cell>
          <cell r="H91">
            <v>1</v>
          </cell>
        </row>
        <row r="92">
          <cell r="A92" t="str">
            <v>Torres Riendadas de 25 metros de altura</v>
          </cell>
          <cell r="B92" t="str">
            <v>MYE</v>
          </cell>
          <cell r="C92">
            <v>7377600</v>
          </cell>
          <cell r="D92">
            <v>7462407</v>
          </cell>
          <cell r="E92" t="str">
            <v>HA7</v>
          </cell>
          <cell r="F92">
            <v>16550091</v>
          </cell>
          <cell r="G92" t="str">
            <v>Torres Riendadas de 25 metros de altura</v>
          </cell>
          <cell r="H92">
            <v>1</v>
          </cell>
        </row>
        <row r="93">
          <cell r="A93" t="str">
            <v>Equipo protección respiratoria,de autocontenido, marca MSA,modelo AirHawk MMR,con cilindro ´para 30minutos,aire a 2216psi,arnes,correas,máscara ultra lite,reguladores,alarma y estuche</v>
          </cell>
          <cell r="B93" t="str">
            <v>MYE</v>
          </cell>
          <cell r="C93">
            <v>4872000</v>
          </cell>
          <cell r="D93">
            <v>5036507</v>
          </cell>
          <cell r="E93" t="str">
            <v>OM7AC</v>
          </cell>
          <cell r="F93">
            <v>16550092</v>
          </cell>
          <cell r="G93" t="str">
            <v>Equipo protección respiratoria,de autocontenido, marca MSA,modelo AirHawk MMR,con cilindro ´para 30minutos,aire a 2216psi,arnes,correas,máscara ultra lite,reguladores,alarma y estuche</v>
          </cell>
          <cell r="H93">
            <v>1</v>
          </cell>
        </row>
        <row r="94">
          <cell r="A94" t="str">
            <v>Equipo protección respiratoria,de autocontenido, marca MSA,modelo AirHawk MMR,con cilindro ´para 30minutos,aire a 2216psi,arnes,correas,máscara ultra lite,reguladores,alarma y estuche</v>
          </cell>
          <cell r="B94" t="str">
            <v>MYE</v>
          </cell>
          <cell r="C94">
            <v>4872000</v>
          </cell>
          <cell r="D94">
            <v>5036507</v>
          </cell>
          <cell r="E94" t="str">
            <v>OM7AC</v>
          </cell>
          <cell r="F94">
            <v>16550093</v>
          </cell>
          <cell r="G94" t="str">
            <v>Equipo protección respiratoria,de autocontenido, marca MSA,modelo AirHawk MMR,con cilindro ´para 30minutos,aire a 2216psi,arnes,correas,máscara ultra lite,reguladores,alarma y estuche</v>
          </cell>
          <cell r="H94">
            <v>1</v>
          </cell>
        </row>
        <row r="95">
          <cell r="A95" t="str">
            <v>Guadañadora TL- 52 J400(incluye gafas,taro medidor de aceite,3 cuchillos,herramientas,arnes y manual de operaciones)</v>
          </cell>
          <cell r="B95" t="str">
            <v>MYE</v>
          </cell>
          <cell r="C95">
            <v>1326170</v>
          </cell>
          <cell r="D95">
            <v>1379856</v>
          </cell>
          <cell r="E95" t="str">
            <v>OM7AC</v>
          </cell>
          <cell r="F95">
            <v>16550094</v>
          </cell>
          <cell r="G95" t="str">
            <v>Guadañadora TL- 52 J400(incluye gafas,taro medidor de aceite,3 cuchillos,herramientas,arnes y manual de operaciones)</v>
          </cell>
        </row>
        <row r="96">
          <cell r="A96" t="str">
            <v>Llave de cadena p/tb de 2 a 12 Pulgadas  Marca Ridgid</v>
          </cell>
          <cell r="B96" t="str">
            <v>MYE</v>
          </cell>
          <cell r="C96">
            <v>2589294</v>
          </cell>
          <cell r="D96">
            <v>2666318</v>
          </cell>
          <cell r="E96" t="str">
            <v>HA7</v>
          </cell>
          <cell r="F96">
            <v>16550095</v>
          </cell>
          <cell r="G96" t="str">
            <v>Llave de cadena p/tb de 2 a 12 Pulgadas  Marca Ridgid</v>
          </cell>
        </row>
        <row r="97">
          <cell r="A97" t="str">
            <v>Llave de cadena p/tb de 2 a 12 Pulgadas  Marca Ridgid</v>
          </cell>
          <cell r="B97" t="str">
            <v>MYE</v>
          </cell>
          <cell r="C97">
            <v>2589294</v>
          </cell>
          <cell r="D97">
            <v>2666318</v>
          </cell>
          <cell r="E97" t="str">
            <v>HA7</v>
          </cell>
          <cell r="F97">
            <v>16550096</v>
          </cell>
          <cell r="G97" t="str">
            <v>Llave de cadena p/tb de 2 a 12 Pulgadas  Marca Ridgid</v>
          </cell>
          <cell r="H97">
            <v>1</v>
          </cell>
        </row>
        <row r="98">
          <cell r="A98" t="str">
            <v>Transformadores   ?</v>
          </cell>
          <cell r="B98" t="str">
            <v>MYE</v>
          </cell>
          <cell r="C98">
            <v>3016000</v>
          </cell>
          <cell r="D98">
            <v>3034902</v>
          </cell>
          <cell r="E98" t="str">
            <v>OM7AC</v>
          </cell>
          <cell r="F98">
            <v>16550097</v>
          </cell>
          <cell r="G98" t="str">
            <v>Transformadores   ?</v>
          </cell>
          <cell r="H98">
            <v>1</v>
          </cell>
        </row>
        <row r="99">
          <cell r="A99" t="str">
            <v>Transformadores   ?</v>
          </cell>
          <cell r="B99" t="str">
            <v>MYE</v>
          </cell>
          <cell r="C99">
            <v>3016000</v>
          </cell>
          <cell r="D99">
            <v>3034902</v>
          </cell>
          <cell r="E99" t="str">
            <v>OM7AC</v>
          </cell>
          <cell r="F99">
            <v>16550098</v>
          </cell>
          <cell r="G99" t="str">
            <v>Transformadores   ?</v>
          </cell>
        </row>
        <row r="100">
          <cell r="A100" t="str">
            <v>Transformadores   ?</v>
          </cell>
          <cell r="B100" t="str">
            <v>MYE</v>
          </cell>
          <cell r="C100">
            <v>3016000</v>
          </cell>
          <cell r="D100">
            <v>3034902</v>
          </cell>
          <cell r="E100" t="str">
            <v>OM7AC</v>
          </cell>
          <cell r="F100">
            <v>16550099</v>
          </cell>
          <cell r="G100" t="str">
            <v>Transformadores   ?</v>
          </cell>
        </row>
        <row r="101">
          <cell r="A101" t="str">
            <v>Transformadores   ?</v>
          </cell>
          <cell r="B101" t="str">
            <v>MYE</v>
          </cell>
          <cell r="C101">
            <v>3016000</v>
          </cell>
          <cell r="D101">
            <v>3034902</v>
          </cell>
          <cell r="E101" t="str">
            <v>OM7AC</v>
          </cell>
          <cell r="F101">
            <v>16550100</v>
          </cell>
          <cell r="G101" t="str">
            <v>Transformadores   ?</v>
          </cell>
        </row>
        <row r="102">
          <cell r="A102" t="str">
            <v>Transformadores   ?</v>
          </cell>
          <cell r="B102" t="str">
            <v>MYE</v>
          </cell>
          <cell r="C102">
            <v>3016000</v>
          </cell>
          <cell r="D102">
            <v>3034902</v>
          </cell>
          <cell r="E102" t="str">
            <v>OM7AL</v>
          </cell>
          <cell r="F102">
            <v>16550101</v>
          </cell>
          <cell r="G102" t="str">
            <v>Transformadores   ?</v>
          </cell>
        </row>
        <row r="103">
          <cell r="A103" t="str">
            <v>Transformadores   ?</v>
          </cell>
          <cell r="B103" t="str">
            <v>MYE</v>
          </cell>
          <cell r="C103">
            <v>3016000</v>
          </cell>
          <cell r="D103">
            <v>3034902</v>
          </cell>
          <cell r="E103" t="str">
            <v>OM7AC</v>
          </cell>
          <cell r="F103">
            <v>16550102</v>
          </cell>
          <cell r="G103" t="str">
            <v>Transformadores   ?</v>
          </cell>
        </row>
        <row r="104">
          <cell r="A104" t="str">
            <v>Transformadores   ?</v>
          </cell>
          <cell r="B104" t="str">
            <v>MYE</v>
          </cell>
          <cell r="C104">
            <v>3016000</v>
          </cell>
          <cell r="D104">
            <v>3034902</v>
          </cell>
          <cell r="E104" t="str">
            <v>OM7AC</v>
          </cell>
          <cell r="F104">
            <v>16550103</v>
          </cell>
          <cell r="G104" t="str">
            <v>Transformadores   ?</v>
          </cell>
        </row>
        <row r="105">
          <cell r="A105" t="str">
            <v>Transformadores   ?</v>
          </cell>
          <cell r="B105" t="str">
            <v>MYE</v>
          </cell>
          <cell r="C105">
            <v>3016000</v>
          </cell>
          <cell r="D105">
            <v>3034902</v>
          </cell>
          <cell r="E105" t="str">
            <v>OM7AC</v>
          </cell>
          <cell r="F105">
            <v>16550104</v>
          </cell>
          <cell r="G105" t="str">
            <v>Transformadores   ?</v>
          </cell>
        </row>
        <row r="106">
          <cell r="A106" t="str">
            <v>Compresor Crafstman 3HP, 15GLN</v>
          </cell>
          <cell r="B106" t="str">
            <v>MYE</v>
          </cell>
          <cell r="C106">
            <v>989750</v>
          </cell>
          <cell r="D106">
            <v>943894</v>
          </cell>
          <cell r="E106" t="str">
            <v>HA7</v>
          </cell>
          <cell r="F106">
            <v>16550105</v>
          </cell>
          <cell r="G106" t="str">
            <v>Compresor Crafstman 3HP, 15GLN</v>
          </cell>
        </row>
        <row r="107">
          <cell r="A107" t="str">
            <v>Aire acondicionado Samsung de 2.4 Tn. Ofic. Czal</v>
          </cell>
          <cell r="B107" t="str">
            <v>MYE</v>
          </cell>
          <cell r="C107">
            <v>3801900</v>
          </cell>
          <cell r="D107">
            <v>4899606</v>
          </cell>
          <cell r="E107" t="str">
            <v>OM5</v>
          </cell>
          <cell r="F107">
            <v>16550106</v>
          </cell>
          <cell r="G107" t="str">
            <v>Aire acondicionado Samsung de 2.4 Tn. Ofic. Czal</v>
          </cell>
        </row>
        <row r="108">
          <cell r="A108" t="str">
            <v>Motor franklin de 60 hp a 460V</v>
          </cell>
          <cell r="B108" t="str">
            <v>MYE</v>
          </cell>
          <cell r="C108">
            <v>8839200</v>
          </cell>
          <cell r="D108">
            <v>9271177</v>
          </cell>
          <cell r="E108" t="str">
            <v>OM7AC</v>
          </cell>
          <cell r="F108">
            <v>16550107</v>
          </cell>
          <cell r="G108" t="str">
            <v>Motor franklin de 60 hp a 460V</v>
          </cell>
        </row>
        <row r="109">
          <cell r="A109" t="str">
            <v>B:omba sumergible inox Grundfod 230S, con motor Franklin 30HP</v>
          </cell>
          <cell r="B109" t="str">
            <v>MYE</v>
          </cell>
          <cell r="C109">
            <v>10625600</v>
          </cell>
          <cell r="D109">
            <v>11144878</v>
          </cell>
          <cell r="E109" t="str">
            <v>OM7AC</v>
          </cell>
          <cell r="F109">
            <v>16550108</v>
          </cell>
          <cell r="G109" t="str">
            <v>B:omba sumergible inox Grundfod 230S, con motor Franklin 30HP</v>
          </cell>
        </row>
        <row r="110">
          <cell r="A110" t="str">
            <v>Motobomba modelo SP 230S-10</v>
          </cell>
          <cell r="B110" t="str">
            <v>MYE</v>
          </cell>
          <cell r="C110">
            <v>13166000</v>
          </cell>
          <cell r="D110">
            <v>13911490</v>
          </cell>
          <cell r="E110" t="str">
            <v>OM7AC</v>
          </cell>
          <cell r="F110">
            <v>16550109</v>
          </cell>
          <cell r="G110" t="str">
            <v>Motobomba modelo SP 230S-10</v>
          </cell>
        </row>
        <row r="111">
          <cell r="A111" t="str">
            <v>Motor sumerg. Franklin 30HP Mod. 230S</v>
          </cell>
          <cell r="B111" t="str">
            <v>MYE</v>
          </cell>
          <cell r="C111">
            <v>6043600</v>
          </cell>
          <cell r="D111">
            <v>6145824</v>
          </cell>
          <cell r="E111" t="str">
            <v>OM7AC</v>
          </cell>
          <cell r="F111">
            <v>16550110</v>
          </cell>
          <cell r="G111" t="str">
            <v>Motor sumerg. Franklin 30HP Mod. 230S</v>
          </cell>
        </row>
        <row r="112">
          <cell r="A112" t="str">
            <v>Tanque de hierro con carreta</v>
          </cell>
          <cell r="B112" t="str">
            <v>MYE</v>
          </cell>
          <cell r="C112">
            <v>686200</v>
          </cell>
          <cell r="D112">
            <v>683097</v>
          </cell>
          <cell r="E112" t="str">
            <v>OM7AC</v>
          </cell>
          <cell r="F112">
            <v>16550111</v>
          </cell>
          <cell r="G112" t="str">
            <v>Tanque de hierro con carreta</v>
          </cell>
        </row>
        <row r="113">
          <cell r="A113" t="str">
            <v>Meger Kioritsu 3122</v>
          </cell>
          <cell r="B113" t="str">
            <v>MYE</v>
          </cell>
          <cell r="C113">
            <v>2070600</v>
          </cell>
          <cell r="D113">
            <v>1989401</v>
          </cell>
          <cell r="E113" t="str">
            <v>HA7</v>
          </cell>
          <cell r="F113">
            <v>16550112</v>
          </cell>
          <cell r="G113" t="e">
            <v>#N/A</v>
          </cell>
        </row>
        <row r="114">
          <cell r="A114" t="str">
            <v>Aire Acondic. Mini Split 22000</v>
          </cell>
          <cell r="B114" t="str">
            <v>MYE</v>
          </cell>
          <cell r="C114">
            <v>2463300</v>
          </cell>
          <cell r="D114">
            <v>2372031</v>
          </cell>
          <cell r="E114" t="str">
            <v>OM7AC</v>
          </cell>
          <cell r="F114">
            <v>16550113</v>
          </cell>
          <cell r="G114" t="e">
            <v>#N/A</v>
          </cell>
        </row>
        <row r="115">
          <cell r="A115" t="str">
            <v>Taladro rotomartillo de 1/2</v>
          </cell>
          <cell r="B115" t="str">
            <v>MYE</v>
          </cell>
          <cell r="C115">
            <v>852000</v>
          </cell>
          <cell r="D115">
            <v>821586</v>
          </cell>
          <cell r="E115" t="str">
            <v>HA7</v>
          </cell>
          <cell r="F115">
            <v>16550114</v>
          </cell>
          <cell r="G115" t="e">
            <v>#N/A</v>
          </cell>
        </row>
        <row r="116">
          <cell r="A116" t="str">
            <v>Motor sumerg Ebara M10</v>
          </cell>
          <cell r="B116" t="str">
            <v>MYE</v>
          </cell>
          <cell r="C116">
            <v>23442891</v>
          </cell>
          <cell r="D116">
            <v>22779927</v>
          </cell>
          <cell r="E116" t="str">
            <v>OM7AC</v>
          </cell>
          <cell r="F116">
            <v>16550115</v>
          </cell>
          <cell r="G116" t="e">
            <v>#N/A</v>
          </cell>
        </row>
        <row r="117">
          <cell r="A117" t="str">
            <v>Guadaña TL-52 J400</v>
          </cell>
          <cell r="B117" t="str">
            <v>MYE</v>
          </cell>
          <cell r="C117">
            <v>1365000</v>
          </cell>
          <cell r="D117">
            <v>1346277</v>
          </cell>
          <cell r="E117" t="str">
            <v>OM7AC</v>
          </cell>
          <cell r="F117">
            <v>16550116</v>
          </cell>
          <cell r="G117" t="e">
            <v>#N/A</v>
          </cell>
        </row>
        <row r="118">
          <cell r="A118" t="str">
            <v>Guadaña TL-52 J400</v>
          </cell>
          <cell r="B118" t="str">
            <v>MYE</v>
          </cell>
          <cell r="C118">
            <v>1365000</v>
          </cell>
          <cell r="D118">
            <v>1346277</v>
          </cell>
          <cell r="E118" t="str">
            <v>OM7AL</v>
          </cell>
          <cell r="F118">
            <v>16550117</v>
          </cell>
          <cell r="G118" t="e">
            <v>#N/A</v>
          </cell>
        </row>
        <row r="119">
          <cell r="A119" t="str">
            <v>Fuente lavado de ojos ducha mixta</v>
          </cell>
          <cell r="B119" t="str">
            <v>EMC</v>
          </cell>
          <cell r="C119">
            <v>1096664</v>
          </cell>
          <cell r="D119">
            <v>1128894</v>
          </cell>
          <cell r="E119" t="str">
            <v>EL7</v>
          </cell>
          <cell r="F119">
            <v>16600001</v>
          </cell>
          <cell r="G119" t="str">
            <v>Fuente lavado de ojos ducha mixta</v>
          </cell>
        </row>
        <row r="120">
          <cell r="A120" t="str">
            <v>Fuente lavado de ojos ducha mixta</v>
          </cell>
          <cell r="B120" t="str">
            <v>EMC</v>
          </cell>
          <cell r="C120">
            <v>1096664</v>
          </cell>
          <cell r="D120">
            <v>1128894</v>
          </cell>
          <cell r="E120" t="str">
            <v>EL7</v>
          </cell>
          <cell r="F120">
            <v>16600002</v>
          </cell>
          <cell r="G120" t="str">
            <v>Fuente lavado de ojos ducha mixta</v>
          </cell>
        </row>
        <row r="121">
          <cell r="A121" t="str">
            <v>Fuente lavado de ojos ducha mixta</v>
          </cell>
          <cell r="B121" t="str">
            <v>EMC</v>
          </cell>
          <cell r="C121">
            <v>1096664</v>
          </cell>
          <cell r="D121">
            <v>1128894</v>
          </cell>
          <cell r="E121" t="str">
            <v>EL7</v>
          </cell>
          <cell r="F121">
            <v>16600003</v>
          </cell>
          <cell r="G121" t="str">
            <v>Fuente lavado de ojos ducha mixta</v>
          </cell>
        </row>
        <row r="122">
          <cell r="A122" t="str">
            <v>Sension 7w/1 meter cond probe 115</v>
          </cell>
          <cell r="B122" t="str">
            <v>EMC</v>
          </cell>
          <cell r="C122">
            <v>3507005</v>
          </cell>
          <cell r="D122">
            <v>3594227</v>
          </cell>
          <cell r="E122" t="str">
            <v>EL7</v>
          </cell>
          <cell r="F122">
            <v>16600004</v>
          </cell>
          <cell r="G122" t="str">
            <v>Sension 7w/1 meter cond probe 115</v>
          </cell>
        </row>
        <row r="123">
          <cell r="A123" t="str">
            <v>DR/4000u spectro,uv/vis 115 VAC</v>
          </cell>
          <cell r="B123" t="str">
            <v>EMC</v>
          </cell>
          <cell r="C123">
            <v>28182989</v>
          </cell>
          <cell r="D123">
            <v>28883909</v>
          </cell>
          <cell r="E123" t="str">
            <v>EL7</v>
          </cell>
          <cell r="F123">
            <v>16600005</v>
          </cell>
          <cell r="G123" t="str">
            <v>DR/4000u spectro,uv/vis 115 VAC</v>
          </cell>
        </row>
        <row r="124">
          <cell r="A124" t="str">
            <v>Macropipeteador pipetas 0.1-100 estuche schott</v>
          </cell>
          <cell r="B124" t="str">
            <v>EMC</v>
          </cell>
          <cell r="C124">
            <v>171093</v>
          </cell>
          <cell r="D124">
            <v>-92282</v>
          </cell>
          <cell r="E124" t="str">
            <v>EL7</v>
          </cell>
          <cell r="F124">
            <v>16600006</v>
          </cell>
          <cell r="G124" t="str">
            <v>Macropipeteador pipetas 0.1-100 estuche schott</v>
          </cell>
        </row>
        <row r="125">
          <cell r="A125" t="str">
            <v>Digital titrator</v>
          </cell>
          <cell r="B125" t="str">
            <v>EMC</v>
          </cell>
          <cell r="C125">
            <v>666490</v>
          </cell>
          <cell r="D125">
            <v>683062</v>
          </cell>
          <cell r="E125" t="str">
            <v>EL7</v>
          </cell>
          <cell r="F125">
            <v>16600007</v>
          </cell>
          <cell r="G125" t="str">
            <v>Digital titrator</v>
          </cell>
        </row>
        <row r="126">
          <cell r="A126" t="str">
            <v>Digital titrator</v>
          </cell>
          <cell r="B126" t="str">
            <v>EMC</v>
          </cell>
          <cell r="C126">
            <v>666490</v>
          </cell>
          <cell r="D126">
            <v>683062</v>
          </cell>
          <cell r="E126" t="str">
            <v>EL7</v>
          </cell>
          <cell r="F126">
            <v>16600008</v>
          </cell>
          <cell r="G126" t="str">
            <v>Digital titrator</v>
          </cell>
        </row>
        <row r="127">
          <cell r="A127" t="str">
            <v>2100N lab turb. 115/230v, 50/60HZ epa1821</v>
          </cell>
          <cell r="B127" t="str">
            <v>EMC</v>
          </cell>
          <cell r="C127">
            <v>8759578</v>
          </cell>
          <cell r="D127">
            <v>8977426</v>
          </cell>
          <cell r="E127" t="str">
            <v>EL7</v>
          </cell>
          <cell r="F127">
            <v>16600009</v>
          </cell>
          <cell r="G127" t="str">
            <v>2100N lab turb. 115/230v, 50/60HZ epa1821</v>
          </cell>
        </row>
        <row r="128">
          <cell r="A128" t="str">
            <v>Sension1 w/platinum ph electrode ce</v>
          </cell>
          <cell r="B128" t="str">
            <v>EMC</v>
          </cell>
          <cell r="C128">
            <v>2266065</v>
          </cell>
          <cell r="D128">
            <v>2322421</v>
          </cell>
          <cell r="E128" t="str">
            <v>EL7</v>
          </cell>
          <cell r="F128">
            <v>16600010</v>
          </cell>
          <cell r="G128" t="str">
            <v>Sension1 w/platinum ph electrode ce</v>
          </cell>
        </row>
        <row r="129">
          <cell r="A129" t="str">
            <v>Sension3 lab ph meter 115v</v>
          </cell>
          <cell r="B129" t="str">
            <v>EMC</v>
          </cell>
          <cell r="C129">
            <v>2805604</v>
          </cell>
          <cell r="D129">
            <v>2875380</v>
          </cell>
          <cell r="E129" t="str">
            <v>EL7</v>
          </cell>
          <cell r="F129">
            <v>16600011</v>
          </cell>
          <cell r="G129" t="str">
            <v>Sension3 lab ph meter 115v</v>
          </cell>
        </row>
        <row r="130">
          <cell r="A130" t="str">
            <v>Quanti-Sealer 110</v>
          </cell>
          <cell r="B130" t="str">
            <v>EMC</v>
          </cell>
          <cell r="C130">
            <v>11088480</v>
          </cell>
          <cell r="D130">
            <v>11364252</v>
          </cell>
          <cell r="E130" t="str">
            <v>EL7</v>
          </cell>
          <cell r="F130">
            <v>16600012</v>
          </cell>
          <cell r="G130" t="str">
            <v>Quanti-Sealer 110</v>
          </cell>
        </row>
        <row r="131">
          <cell r="A131" t="str">
            <v>Incubadora 120v 30*29*24</v>
          </cell>
          <cell r="B131" t="str">
            <v>EMC</v>
          </cell>
          <cell r="C131">
            <v>2239420</v>
          </cell>
          <cell r="D131">
            <v>2295111</v>
          </cell>
          <cell r="E131" t="str">
            <v>EL7</v>
          </cell>
          <cell r="F131">
            <v>16600013</v>
          </cell>
          <cell r="G131" t="str">
            <v>Incubadora 120v 30*29*24</v>
          </cell>
        </row>
        <row r="132">
          <cell r="A132" t="str">
            <v>Olla Autoclave 25lts</v>
          </cell>
          <cell r="B132" t="str">
            <v>EMC</v>
          </cell>
          <cell r="C132">
            <v>2021224</v>
          </cell>
          <cell r="D132">
            <v>2071490</v>
          </cell>
          <cell r="E132" t="str">
            <v>EL7</v>
          </cell>
          <cell r="F132">
            <v>16600014</v>
          </cell>
          <cell r="G132" t="str">
            <v>Olla Autoclave 25lts</v>
          </cell>
        </row>
        <row r="133">
          <cell r="A133" t="str">
            <v>Destilador de agua mod 26-c waterwise</v>
          </cell>
          <cell r="B133" t="str">
            <v>EMC</v>
          </cell>
          <cell r="C133">
            <v>5042328</v>
          </cell>
          <cell r="D133">
            <v>5167731</v>
          </cell>
          <cell r="E133" t="str">
            <v>EL7</v>
          </cell>
          <cell r="F133">
            <v>16600015</v>
          </cell>
          <cell r="G133" t="str">
            <v>Destilador de agua mod 26-c waterwise</v>
          </cell>
        </row>
        <row r="134">
          <cell r="A134" t="str">
            <v>Lampara UV laboratorio</v>
          </cell>
          <cell r="B134" t="str">
            <v>EMC</v>
          </cell>
          <cell r="C134">
            <v>598322</v>
          </cell>
          <cell r="D134">
            <v>613201</v>
          </cell>
          <cell r="E134" t="str">
            <v>EL7</v>
          </cell>
          <cell r="F134">
            <v>16600016</v>
          </cell>
          <cell r="G134" t="str">
            <v>lampara uv laboratorio</v>
          </cell>
        </row>
        <row r="135">
          <cell r="A135" t="str">
            <v>Rotametro REGAL 7501-100</v>
          </cell>
          <cell r="B135" t="str">
            <v>ETT</v>
          </cell>
          <cell r="C135">
            <v>1136800</v>
          </cell>
          <cell r="D135">
            <v>1097037</v>
          </cell>
          <cell r="E135" t="str">
            <v>EDEL7</v>
          </cell>
          <cell r="F135">
            <v>16600017</v>
          </cell>
          <cell r="G135" t="str">
            <v>Rotametro REGAL 7501-100</v>
          </cell>
        </row>
        <row r="136">
          <cell r="A136" t="str">
            <v>Macropipeteador eléctrico ACCU</v>
          </cell>
          <cell r="B136" t="str">
            <v>EMC</v>
          </cell>
          <cell r="C136">
            <v>1378080</v>
          </cell>
          <cell r="D136">
            <v>1347771</v>
          </cell>
          <cell r="E136" t="str">
            <v>EL7</v>
          </cell>
          <cell r="F136">
            <v>16600018</v>
          </cell>
          <cell r="G136" t="e">
            <v>#N/A</v>
          </cell>
        </row>
        <row r="137">
          <cell r="A137" t="str">
            <v>Camaras Mavica Sony FD200 digital</v>
          </cell>
          <cell r="B137" t="str">
            <v>MEEO</v>
          </cell>
          <cell r="C137">
            <v>1799000</v>
          </cell>
          <cell r="D137">
            <v>1120607</v>
          </cell>
          <cell r="E137" t="str">
            <v>OME5</v>
          </cell>
          <cell r="F137">
            <v>16650001</v>
          </cell>
          <cell r="G137" t="str">
            <v>Camaras Mavica Sony FD200 digital</v>
          </cell>
        </row>
        <row r="138">
          <cell r="A138" t="str">
            <v>Camaras Mavica Sony FD200 digital</v>
          </cell>
          <cell r="B138" t="str">
            <v>MEEO</v>
          </cell>
          <cell r="C138">
            <v>1799000</v>
          </cell>
          <cell r="D138">
            <v>1120607</v>
          </cell>
          <cell r="E138" t="str">
            <v>OME5</v>
          </cell>
          <cell r="F138">
            <v>16650002</v>
          </cell>
          <cell r="G138" t="str">
            <v>Camaras Mavica Sony FD200 digital</v>
          </cell>
          <cell r="H138">
            <v>1</v>
          </cell>
        </row>
        <row r="139">
          <cell r="A139" t="str">
            <v>Camaras de Video Sony TV 140 digital</v>
          </cell>
          <cell r="B139" t="str">
            <v>MEEO</v>
          </cell>
          <cell r="C139">
            <v>1699000</v>
          </cell>
          <cell r="D139">
            <v>1058312</v>
          </cell>
          <cell r="E139" t="str">
            <v>OME5</v>
          </cell>
          <cell r="F139">
            <v>16650003</v>
          </cell>
          <cell r="G139" t="str">
            <v>Camaras de Video Sony TV 140 digital</v>
          </cell>
          <cell r="H139">
            <v>1</v>
          </cell>
        </row>
        <row r="140">
          <cell r="A140" t="str">
            <v>Camaras de Video Sony TV 140 digital</v>
          </cell>
          <cell r="B140" t="str">
            <v>MEEO</v>
          </cell>
          <cell r="C140">
            <v>1699000</v>
          </cell>
          <cell r="D140">
            <v>1058312</v>
          </cell>
          <cell r="E140" t="str">
            <v>OME5</v>
          </cell>
          <cell r="F140">
            <v>16650004</v>
          </cell>
          <cell r="G140" t="str">
            <v>Camaras de Video Sony TV 140 digital</v>
          </cell>
        </row>
        <row r="141">
          <cell r="A141" t="str">
            <v>Silla Gerencia Comercial</v>
          </cell>
          <cell r="B141" t="str">
            <v>MEEO</v>
          </cell>
          <cell r="C141">
            <v>430000</v>
          </cell>
          <cell r="D141">
            <v>535105</v>
          </cell>
          <cell r="E141" t="str">
            <v>ME5</v>
          </cell>
          <cell r="F141">
            <v>16650005</v>
          </cell>
          <cell r="G141" t="str">
            <v>Silla Gerencia Comercial</v>
          </cell>
        </row>
        <row r="142">
          <cell r="A142" t="str">
            <v>Greca 60 Pocillos Coldelec</v>
          </cell>
          <cell r="B142" t="str">
            <v>MEEO</v>
          </cell>
          <cell r="C142">
            <v>279328</v>
          </cell>
          <cell r="D142">
            <v>108114</v>
          </cell>
          <cell r="E142" t="str">
            <v>OME5</v>
          </cell>
          <cell r="F142">
            <v>16650006</v>
          </cell>
          <cell r="G142" t="str">
            <v>Greca 60 Pocillos Coldelec</v>
          </cell>
        </row>
        <row r="143">
          <cell r="A143" t="str">
            <v>Escritorios en madera mekano</v>
          </cell>
          <cell r="B143" t="str">
            <v>MEEO</v>
          </cell>
          <cell r="C143">
            <v>240000</v>
          </cell>
          <cell r="D143">
            <v>298670</v>
          </cell>
          <cell r="E143" t="str">
            <v>ME5</v>
          </cell>
          <cell r="F143">
            <v>16650007</v>
          </cell>
          <cell r="G143" t="str">
            <v>Escritorios en madera mekano</v>
          </cell>
        </row>
        <row r="144">
          <cell r="A144" t="str">
            <v>Escritorios en madera mekano</v>
          </cell>
          <cell r="B144" t="str">
            <v>MEEO</v>
          </cell>
          <cell r="C144">
            <v>240000</v>
          </cell>
          <cell r="D144">
            <v>298670</v>
          </cell>
          <cell r="E144" t="str">
            <v>ME5</v>
          </cell>
          <cell r="F144">
            <v>16650008</v>
          </cell>
          <cell r="G144" t="str">
            <v>Escritorios en madera mekano</v>
          </cell>
        </row>
        <row r="145">
          <cell r="A145" t="str">
            <v>Silla Gerencial</v>
          </cell>
          <cell r="B145" t="str">
            <v>MEEO</v>
          </cell>
          <cell r="C145">
            <v>246500</v>
          </cell>
          <cell r="D145">
            <v>309054</v>
          </cell>
          <cell r="E145" t="str">
            <v>ME5</v>
          </cell>
          <cell r="F145">
            <v>16650009</v>
          </cell>
          <cell r="G145" t="str">
            <v>Silla Gerencial</v>
          </cell>
        </row>
        <row r="146">
          <cell r="A146" t="str">
            <v>Silla para puesto de trabajo</v>
          </cell>
          <cell r="B146" t="str">
            <v>MEEO</v>
          </cell>
          <cell r="C146">
            <v>198650</v>
          </cell>
          <cell r="D146">
            <v>249059</v>
          </cell>
          <cell r="E146" t="str">
            <v>ME5</v>
          </cell>
          <cell r="F146">
            <v>16650010</v>
          </cell>
          <cell r="G146" t="str">
            <v>Silla para puesto de trabajo</v>
          </cell>
        </row>
        <row r="147">
          <cell r="A147" t="str">
            <v>Silla para puesto de trabajo</v>
          </cell>
          <cell r="B147" t="str">
            <v>MEEO</v>
          </cell>
          <cell r="C147">
            <v>198650</v>
          </cell>
          <cell r="D147">
            <v>249059</v>
          </cell>
          <cell r="E147" t="str">
            <v>ME5</v>
          </cell>
          <cell r="F147">
            <v>16650011</v>
          </cell>
          <cell r="G147" t="str">
            <v>Silla para puesto de trabajo</v>
          </cell>
        </row>
        <row r="148">
          <cell r="A148" t="str">
            <v>Silla para puesto de trabajo</v>
          </cell>
          <cell r="B148" t="str">
            <v>MEEO</v>
          </cell>
          <cell r="C148">
            <v>198650</v>
          </cell>
          <cell r="D148">
            <v>249059</v>
          </cell>
          <cell r="E148" t="str">
            <v>ME5</v>
          </cell>
          <cell r="F148">
            <v>16650012</v>
          </cell>
          <cell r="G148" t="str">
            <v>Silla para puesto de trabajo</v>
          </cell>
        </row>
        <row r="149">
          <cell r="A149" t="str">
            <v>Silla para puesto de trabajo</v>
          </cell>
          <cell r="B149" t="str">
            <v>MEEO</v>
          </cell>
          <cell r="C149">
            <v>198650</v>
          </cell>
          <cell r="D149">
            <v>249059</v>
          </cell>
          <cell r="E149" t="str">
            <v>ME5</v>
          </cell>
          <cell r="F149">
            <v>16650013</v>
          </cell>
          <cell r="G149" t="str">
            <v>Silla para puesto de trabajo</v>
          </cell>
        </row>
        <row r="150">
          <cell r="A150" t="str">
            <v>Silla para puesto de trabajo</v>
          </cell>
          <cell r="B150" t="str">
            <v>MEEO</v>
          </cell>
          <cell r="C150">
            <v>198650</v>
          </cell>
          <cell r="D150">
            <v>249059</v>
          </cell>
          <cell r="E150" t="str">
            <v>ME5</v>
          </cell>
          <cell r="F150">
            <v>16650014</v>
          </cell>
          <cell r="G150" t="str">
            <v>Silla para puesto de trabajo</v>
          </cell>
        </row>
        <row r="151">
          <cell r="A151" t="str">
            <v>Silla para puesto de trabajo</v>
          </cell>
          <cell r="B151" t="str">
            <v>MEEO</v>
          </cell>
          <cell r="C151">
            <v>198650</v>
          </cell>
          <cell r="D151">
            <v>249059</v>
          </cell>
          <cell r="E151" t="str">
            <v>ME5</v>
          </cell>
          <cell r="F151">
            <v>16650015</v>
          </cell>
          <cell r="G151" t="str">
            <v>Silla para puesto de trabajo</v>
          </cell>
        </row>
        <row r="152">
          <cell r="A152" t="str">
            <v>Silla para puesto de trabajo</v>
          </cell>
          <cell r="B152" t="str">
            <v>MEEO</v>
          </cell>
          <cell r="C152">
            <v>198650</v>
          </cell>
          <cell r="D152">
            <v>249059</v>
          </cell>
          <cell r="E152" t="str">
            <v>ME5</v>
          </cell>
          <cell r="F152">
            <v>16650016</v>
          </cell>
          <cell r="G152" t="str">
            <v>Silla para puesto de trabajo</v>
          </cell>
        </row>
        <row r="153">
          <cell r="A153" t="str">
            <v>Silla para puesto de trabajo</v>
          </cell>
          <cell r="B153" t="str">
            <v>MEEO</v>
          </cell>
          <cell r="C153">
            <v>198650</v>
          </cell>
          <cell r="D153">
            <v>249059</v>
          </cell>
          <cell r="E153" t="str">
            <v>ME5</v>
          </cell>
          <cell r="F153">
            <v>16650017</v>
          </cell>
          <cell r="G153" t="str">
            <v>Silla para puesto de trabajo</v>
          </cell>
        </row>
        <row r="154">
          <cell r="A154" t="str">
            <v>Tandens de cuatro sillas en paño, color negro</v>
          </cell>
          <cell r="B154" t="str">
            <v>MEEO</v>
          </cell>
          <cell r="C154">
            <v>498800</v>
          </cell>
          <cell r="D154">
            <v>625360</v>
          </cell>
          <cell r="E154" t="str">
            <v>ME5</v>
          </cell>
          <cell r="F154">
            <v>16650018</v>
          </cell>
          <cell r="G154" t="str">
            <v>Tandens de cuatro sillas en paño, color negro</v>
          </cell>
        </row>
        <row r="155">
          <cell r="A155" t="str">
            <v>Tandens de cuatro sillas en paño, color negro</v>
          </cell>
          <cell r="B155" t="str">
            <v>MEEO</v>
          </cell>
          <cell r="C155">
            <v>498800</v>
          </cell>
          <cell r="D155">
            <v>625360</v>
          </cell>
          <cell r="E155" t="str">
            <v>ME5</v>
          </cell>
          <cell r="F155">
            <v>16650019</v>
          </cell>
          <cell r="G155" t="str">
            <v>Tandens de cuatro sillas en paño, color negro</v>
          </cell>
        </row>
        <row r="156">
          <cell r="A156" t="str">
            <v>Silla Gerencial</v>
          </cell>
          <cell r="B156" t="str">
            <v>MEEO</v>
          </cell>
          <cell r="C156">
            <v>246500</v>
          </cell>
          <cell r="D156">
            <v>309054</v>
          </cell>
          <cell r="E156" t="str">
            <v>ME5</v>
          </cell>
          <cell r="F156">
            <v>16650020</v>
          </cell>
          <cell r="G156" t="str">
            <v>Silla Gerencial</v>
          </cell>
        </row>
        <row r="157">
          <cell r="A157" t="str">
            <v>Tandens de cuatro sillas en paño, color negro</v>
          </cell>
          <cell r="B157" t="str">
            <v>MEEO</v>
          </cell>
          <cell r="C157">
            <v>498800</v>
          </cell>
          <cell r="D157">
            <v>625360</v>
          </cell>
          <cell r="E157" t="str">
            <v>ME5</v>
          </cell>
          <cell r="F157">
            <v>16650021</v>
          </cell>
          <cell r="G157" t="str">
            <v>Tandens de cuatro sillas en paño, color negro</v>
          </cell>
        </row>
        <row r="158">
          <cell r="A158" t="str">
            <v>Tandens de cuatro sillas en paño, color negro</v>
          </cell>
          <cell r="B158" t="str">
            <v>MEEO</v>
          </cell>
          <cell r="C158">
            <v>498800</v>
          </cell>
          <cell r="D158">
            <v>625360</v>
          </cell>
          <cell r="E158" t="str">
            <v>ME5</v>
          </cell>
          <cell r="F158">
            <v>16650022</v>
          </cell>
          <cell r="G158" t="str">
            <v>Tandens de cuatro sillas en paño, color negro</v>
          </cell>
        </row>
        <row r="159">
          <cell r="A159" t="str">
            <v>Tandens de cuatro sillas en paño, color negro</v>
          </cell>
          <cell r="B159" t="str">
            <v>MEEO</v>
          </cell>
          <cell r="C159">
            <v>498800</v>
          </cell>
          <cell r="D159">
            <v>625360</v>
          </cell>
          <cell r="E159" t="str">
            <v>ME5</v>
          </cell>
          <cell r="F159">
            <v>16650023</v>
          </cell>
          <cell r="G159" t="str">
            <v>Tandens de cuatro sillas en paño, color negro</v>
          </cell>
        </row>
        <row r="160">
          <cell r="A160" t="str">
            <v>Mesa redonda</v>
          </cell>
          <cell r="B160" t="str">
            <v>MEEO</v>
          </cell>
          <cell r="C160">
            <v>50000</v>
          </cell>
          <cell r="D160">
            <v>62687</v>
          </cell>
          <cell r="E160" t="str">
            <v>ME5</v>
          </cell>
          <cell r="F160">
            <v>16650024</v>
          </cell>
          <cell r="G160" t="str">
            <v>Mesa redonda</v>
          </cell>
        </row>
        <row r="161">
          <cell r="A161" t="str">
            <v>Palomera de madera</v>
          </cell>
          <cell r="B161" t="str">
            <v>MEEO</v>
          </cell>
          <cell r="C161">
            <v>25000</v>
          </cell>
          <cell r="D161">
            <v>31346</v>
          </cell>
          <cell r="E161" t="str">
            <v>ME5</v>
          </cell>
          <cell r="F161">
            <v>16650025</v>
          </cell>
          <cell r="G161" t="str">
            <v>Palomera de madera</v>
          </cell>
        </row>
        <row r="162">
          <cell r="A162" t="str">
            <v>Carteleras</v>
          </cell>
          <cell r="B162" t="str">
            <v>MEEO</v>
          </cell>
          <cell r="C162">
            <v>20000</v>
          </cell>
          <cell r="D162">
            <v>25072</v>
          </cell>
          <cell r="E162" t="str">
            <v>ME5</v>
          </cell>
          <cell r="F162">
            <v>16650026</v>
          </cell>
          <cell r="G162" t="str">
            <v>Carteleras</v>
          </cell>
        </row>
        <row r="163">
          <cell r="A163" t="str">
            <v>Carteleras</v>
          </cell>
          <cell r="B163" t="str">
            <v>MEEO</v>
          </cell>
          <cell r="C163">
            <v>20000</v>
          </cell>
          <cell r="D163">
            <v>25072</v>
          </cell>
          <cell r="E163" t="str">
            <v>ME5</v>
          </cell>
          <cell r="F163">
            <v>16650027</v>
          </cell>
          <cell r="G163" t="str">
            <v>Carteleras</v>
          </cell>
        </row>
        <row r="164">
          <cell r="A164" t="str">
            <v>Cofres dobles</v>
          </cell>
          <cell r="B164" t="str">
            <v>MEEO</v>
          </cell>
          <cell r="C164">
            <v>50000</v>
          </cell>
          <cell r="D164">
            <v>62687</v>
          </cell>
          <cell r="E164" t="str">
            <v>OME5</v>
          </cell>
          <cell r="F164">
            <v>16650028</v>
          </cell>
          <cell r="G164" t="str">
            <v>Cofres dobles</v>
          </cell>
        </row>
        <row r="165">
          <cell r="A165" t="str">
            <v>Cofres dobles</v>
          </cell>
          <cell r="B165" t="str">
            <v>MEEO</v>
          </cell>
          <cell r="C165">
            <v>50000</v>
          </cell>
          <cell r="D165">
            <v>62687</v>
          </cell>
          <cell r="E165" t="str">
            <v>OME5</v>
          </cell>
          <cell r="F165">
            <v>16650029</v>
          </cell>
          <cell r="G165" t="str">
            <v>Cofres dobles</v>
          </cell>
        </row>
        <row r="166">
          <cell r="A166" t="str">
            <v>Escritorios grandes</v>
          </cell>
          <cell r="B166" t="str">
            <v>MEEO</v>
          </cell>
          <cell r="C166">
            <v>150000</v>
          </cell>
          <cell r="D166">
            <v>188057</v>
          </cell>
          <cell r="E166" t="str">
            <v>ME5</v>
          </cell>
          <cell r="F166">
            <v>16650030</v>
          </cell>
          <cell r="G166" t="str">
            <v>Escritorios grandes</v>
          </cell>
        </row>
        <row r="167">
          <cell r="A167" t="str">
            <v>Escritorios grandes</v>
          </cell>
          <cell r="B167" t="str">
            <v>MEEO</v>
          </cell>
          <cell r="C167">
            <v>150000</v>
          </cell>
          <cell r="D167">
            <v>188057</v>
          </cell>
          <cell r="E167" t="str">
            <v>ME5</v>
          </cell>
          <cell r="F167">
            <v>16650031</v>
          </cell>
          <cell r="G167" t="str">
            <v>Escritorios grandes</v>
          </cell>
        </row>
        <row r="168">
          <cell r="A168" t="str">
            <v>Módulos de trabajo</v>
          </cell>
          <cell r="B168" t="str">
            <v>MEEO</v>
          </cell>
          <cell r="C168">
            <v>150000</v>
          </cell>
          <cell r="D168">
            <v>188057</v>
          </cell>
          <cell r="E168" t="str">
            <v>ME5</v>
          </cell>
          <cell r="F168">
            <v>16650032</v>
          </cell>
          <cell r="G168" t="str">
            <v>Módulos de trabajo</v>
          </cell>
        </row>
        <row r="169">
          <cell r="A169" t="str">
            <v>Módulos de trabajo</v>
          </cell>
          <cell r="B169" t="str">
            <v>MEEO</v>
          </cell>
          <cell r="C169">
            <v>150000</v>
          </cell>
          <cell r="D169">
            <v>188057</v>
          </cell>
          <cell r="E169" t="str">
            <v>ME5</v>
          </cell>
          <cell r="F169">
            <v>16650033</v>
          </cell>
          <cell r="G169" t="str">
            <v>Módulos de trabajo</v>
          </cell>
        </row>
        <row r="170">
          <cell r="A170" t="str">
            <v>Poltronas</v>
          </cell>
          <cell r="B170" t="str">
            <v>MEEO</v>
          </cell>
          <cell r="C170">
            <v>40000</v>
          </cell>
          <cell r="D170">
            <v>50157</v>
          </cell>
          <cell r="E170" t="str">
            <v>ME5</v>
          </cell>
          <cell r="F170">
            <v>16650034</v>
          </cell>
          <cell r="G170" t="str">
            <v>Poltronas</v>
          </cell>
        </row>
        <row r="171">
          <cell r="A171" t="str">
            <v>Poltronas</v>
          </cell>
          <cell r="B171" t="str">
            <v>MEEO</v>
          </cell>
          <cell r="C171">
            <v>40000</v>
          </cell>
          <cell r="D171">
            <v>50157</v>
          </cell>
          <cell r="E171" t="str">
            <v>ME5</v>
          </cell>
          <cell r="F171">
            <v>16650035</v>
          </cell>
          <cell r="G171" t="str">
            <v>Poltronas</v>
          </cell>
        </row>
        <row r="172">
          <cell r="A172" t="str">
            <v>Poltronas</v>
          </cell>
          <cell r="B172" t="str">
            <v>MEEO</v>
          </cell>
          <cell r="C172">
            <v>40000</v>
          </cell>
          <cell r="D172">
            <v>50157</v>
          </cell>
          <cell r="E172" t="str">
            <v>ME5</v>
          </cell>
          <cell r="F172">
            <v>16650036</v>
          </cell>
          <cell r="G172" t="str">
            <v>Poltronas</v>
          </cell>
        </row>
        <row r="173">
          <cell r="A173" t="str">
            <v>Poltronas</v>
          </cell>
          <cell r="B173" t="str">
            <v>MEEO</v>
          </cell>
          <cell r="C173">
            <v>40000</v>
          </cell>
          <cell r="D173">
            <v>50157</v>
          </cell>
          <cell r="E173" t="str">
            <v>ME5</v>
          </cell>
          <cell r="F173">
            <v>16650037</v>
          </cell>
          <cell r="G173" t="str">
            <v>Poltronas</v>
          </cell>
        </row>
        <row r="174">
          <cell r="A174" t="str">
            <v>Poltronas</v>
          </cell>
          <cell r="B174" t="str">
            <v>MEEO</v>
          </cell>
          <cell r="C174">
            <v>40000</v>
          </cell>
          <cell r="D174">
            <v>50157</v>
          </cell>
          <cell r="E174" t="str">
            <v>ME5</v>
          </cell>
          <cell r="F174">
            <v>16650038</v>
          </cell>
          <cell r="G174" t="str">
            <v>Poltronas</v>
          </cell>
        </row>
        <row r="175">
          <cell r="A175" t="str">
            <v>Poltronas</v>
          </cell>
          <cell r="B175" t="str">
            <v>MEEO</v>
          </cell>
          <cell r="C175">
            <v>40000</v>
          </cell>
          <cell r="D175">
            <v>50157</v>
          </cell>
          <cell r="E175" t="str">
            <v>ME5</v>
          </cell>
          <cell r="F175">
            <v>16650039</v>
          </cell>
          <cell r="G175" t="str">
            <v>Poltronas</v>
          </cell>
        </row>
        <row r="176">
          <cell r="A176" t="str">
            <v>Postes de hierro para separadores</v>
          </cell>
          <cell r="B176" t="str">
            <v>MEEO</v>
          </cell>
          <cell r="C176">
            <v>10000</v>
          </cell>
          <cell r="D176">
            <v>12542</v>
          </cell>
          <cell r="E176" t="str">
            <v>OME5</v>
          </cell>
          <cell r="F176">
            <v>16650040</v>
          </cell>
          <cell r="G176" t="str">
            <v>Postes de hierro para separadores</v>
          </cell>
        </row>
        <row r="177">
          <cell r="A177" t="str">
            <v>Postes de hierro para separadores</v>
          </cell>
          <cell r="B177" t="str">
            <v>MEEO</v>
          </cell>
          <cell r="C177">
            <v>10000</v>
          </cell>
          <cell r="D177">
            <v>12542</v>
          </cell>
          <cell r="E177" t="str">
            <v>OME5</v>
          </cell>
          <cell r="F177">
            <v>16650041</v>
          </cell>
          <cell r="G177" t="str">
            <v>Postes de hierro para separadores</v>
          </cell>
        </row>
        <row r="178">
          <cell r="A178" t="str">
            <v>Postes de hierro para separadores</v>
          </cell>
          <cell r="B178" t="str">
            <v>MEEO</v>
          </cell>
          <cell r="C178">
            <v>10000</v>
          </cell>
          <cell r="D178">
            <v>12542</v>
          </cell>
          <cell r="E178" t="str">
            <v>OME5</v>
          </cell>
          <cell r="F178">
            <v>16650042</v>
          </cell>
          <cell r="G178" t="str">
            <v>Postes de hierro para separadores</v>
          </cell>
        </row>
        <row r="179">
          <cell r="A179" t="str">
            <v>Postes de hierro para separadores</v>
          </cell>
          <cell r="B179" t="str">
            <v>MEEO</v>
          </cell>
          <cell r="C179">
            <v>10000</v>
          </cell>
          <cell r="D179">
            <v>12542</v>
          </cell>
          <cell r="E179" t="str">
            <v>OME5</v>
          </cell>
          <cell r="F179">
            <v>16650043</v>
          </cell>
          <cell r="G179" t="str">
            <v>Postes de hierro para separadores</v>
          </cell>
        </row>
        <row r="180">
          <cell r="A180" t="str">
            <v>Postes de hierro para separadores</v>
          </cell>
          <cell r="B180" t="str">
            <v>MEEO</v>
          </cell>
          <cell r="C180">
            <v>10000</v>
          </cell>
          <cell r="D180">
            <v>12542</v>
          </cell>
          <cell r="E180" t="str">
            <v>OME5</v>
          </cell>
          <cell r="F180">
            <v>16650044</v>
          </cell>
          <cell r="G180" t="str">
            <v>Postes de hierro para separadores</v>
          </cell>
        </row>
        <row r="181">
          <cell r="A181" t="str">
            <v>Postes de hierro para separadores</v>
          </cell>
          <cell r="B181" t="str">
            <v>MEEO</v>
          </cell>
          <cell r="C181">
            <v>10000</v>
          </cell>
          <cell r="D181">
            <v>12542</v>
          </cell>
          <cell r="E181" t="str">
            <v>OME5</v>
          </cell>
          <cell r="F181">
            <v>16650045</v>
          </cell>
          <cell r="G181" t="str">
            <v>Postes de hierro para separadores</v>
          </cell>
        </row>
        <row r="182">
          <cell r="A182" t="str">
            <v>Postes de hierro para separadores</v>
          </cell>
          <cell r="B182" t="str">
            <v>MEEO</v>
          </cell>
          <cell r="C182">
            <v>10000</v>
          </cell>
          <cell r="D182">
            <v>12542</v>
          </cell>
          <cell r="E182" t="str">
            <v>OME5</v>
          </cell>
          <cell r="F182">
            <v>16650046</v>
          </cell>
          <cell r="G182" t="str">
            <v>Postes de hierro para separadores</v>
          </cell>
        </row>
        <row r="183">
          <cell r="A183" t="str">
            <v>Postes de hierro para separadores</v>
          </cell>
          <cell r="B183" t="str">
            <v>MEEO</v>
          </cell>
          <cell r="C183">
            <v>10000</v>
          </cell>
          <cell r="D183">
            <v>12542</v>
          </cell>
          <cell r="E183" t="str">
            <v>OME5</v>
          </cell>
          <cell r="F183">
            <v>16650047</v>
          </cell>
          <cell r="G183" t="str">
            <v>Postes de hierro para separadores</v>
          </cell>
        </row>
        <row r="184">
          <cell r="A184" t="str">
            <v>Postes de hierro para separadores</v>
          </cell>
          <cell r="B184" t="str">
            <v>MEEO</v>
          </cell>
          <cell r="C184">
            <v>10000</v>
          </cell>
          <cell r="D184">
            <v>12542</v>
          </cell>
          <cell r="E184" t="str">
            <v>OME5</v>
          </cell>
          <cell r="F184">
            <v>16650048</v>
          </cell>
          <cell r="G184" t="str">
            <v>Postes de hierro para separadores</v>
          </cell>
        </row>
        <row r="185">
          <cell r="A185" t="str">
            <v>Postes de hierro para separadores</v>
          </cell>
          <cell r="B185" t="str">
            <v>MEEO</v>
          </cell>
          <cell r="C185">
            <v>10000</v>
          </cell>
          <cell r="D185">
            <v>12542</v>
          </cell>
          <cell r="E185" t="str">
            <v>OME5</v>
          </cell>
          <cell r="F185">
            <v>16650049</v>
          </cell>
          <cell r="G185" t="str">
            <v>Postes de hierro para separadores</v>
          </cell>
        </row>
        <row r="186">
          <cell r="A186" t="str">
            <v>Postes de hierro para separadores</v>
          </cell>
          <cell r="B186" t="str">
            <v>MEEO</v>
          </cell>
          <cell r="C186">
            <v>10000</v>
          </cell>
          <cell r="D186">
            <v>12542</v>
          </cell>
          <cell r="E186" t="str">
            <v>OME5</v>
          </cell>
          <cell r="F186">
            <v>16650050</v>
          </cell>
          <cell r="G186" t="str">
            <v>Postes de hierro para separadores</v>
          </cell>
          <cell r="H186">
            <v>1</v>
          </cell>
        </row>
        <row r="187">
          <cell r="A187" t="str">
            <v>Postes de hierro para separadores</v>
          </cell>
          <cell r="B187" t="str">
            <v>MEEO</v>
          </cell>
          <cell r="C187">
            <v>10000</v>
          </cell>
          <cell r="D187">
            <v>12542</v>
          </cell>
          <cell r="E187" t="str">
            <v>OME5</v>
          </cell>
          <cell r="F187">
            <v>16650051</v>
          </cell>
          <cell r="G187" t="str">
            <v>Postes de hierro para separadores</v>
          </cell>
          <cell r="H187">
            <v>1</v>
          </cell>
        </row>
        <row r="188">
          <cell r="A188" t="str">
            <v>Postes de hierro para separadores</v>
          </cell>
          <cell r="B188" t="str">
            <v>MEEO</v>
          </cell>
          <cell r="C188">
            <v>10000</v>
          </cell>
          <cell r="D188">
            <v>12542</v>
          </cell>
          <cell r="E188" t="str">
            <v>OME5</v>
          </cell>
          <cell r="F188">
            <v>16650052</v>
          </cell>
          <cell r="G188" t="str">
            <v>Postes de hierro para separadores</v>
          </cell>
        </row>
        <row r="189">
          <cell r="A189" t="str">
            <v>Postes de hierro para separadores</v>
          </cell>
          <cell r="B189" t="str">
            <v>MEEO</v>
          </cell>
          <cell r="C189">
            <v>10000</v>
          </cell>
          <cell r="D189">
            <v>12542</v>
          </cell>
          <cell r="E189" t="str">
            <v>OME5</v>
          </cell>
          <cell r="F189">
            <v>16650053</v>
          </cell>
          <cell r="G189" t="str">
            <v>Postes de hierro para separadores</v>
          </cell>
        </row>
        <row r="190">
          <cell r="A190" t="str">
            <v>Postes de hierro para separadores</v>
          </cell>
          <cell r="B190" t="str">
            <v>MEEO</v>
          </cell>
          <cell r="C190">
            <v>10000</v>
          </cell>
          <cell r="D190">
            <v>12542</v>
          </cell>
          <cell r="E190" t="str">
            <v>OME5</v>
          </cell>
          <cell r="F190">
            <v>16650054</v>
          </cell>
          <cell r="G190" t="str">
            <v>Postes de hierro para separadores</v>
          </cell>
        </row>
        <row r="191">
          <cell r="A191" t="str">
            <v>Postes de hierro para separadores</v>
          </cell>
          <cell r="B191" t="str">
            <v>MEEO</v>
          </cell>
          <cell r="C191">
            <v>10000</v>
          </cell>
          <cell r="D191">
            <v>12542</v>
          </cell>
          <cell r="E191" t="str">
            <v>OME5</v>
          </cell>
          <cell r="F191">
            <v>16650055</v>
          </cell>
          <cell r="G191" t="str">
            <v>Postes de hierro para separadores</v>
          </cell>
        </row>
        <row r="192">
          <cell r="A192" t="str">
            <v>Postes de hierro para separadores</v>
          </cell>
          <cell r="B192" t="str">
            <v>MEEO</v>
          </cell>
          <cell r="C192">
            <v>10000</v>
          </cell>
          <cell r="D192">
            <v>12542</v>
          </cell>
          <cell r="E192" t="str">
            <v>OME5</v>
          </cell>
          <cell r="F192">
            <v>16650056</v>
          </cell>
          <cell r="G192" t="str">
            <v>Postes de hierro para separadores</v>
          </cell>
        </row>
        <row r="193">
          <cell r="A193" t="str">
            <v>Postes de hierro para separadores</v>
          </cell>
          <cell r="B193" t="str">
            <v>MEEO</v>
          </cell>
          <cell r="C193">
            <v>10000</v>
          </cell>
          <cell r="D193">
            <v>12542</v>
          </cell>
          <cell r="E193" t="str">
            <v>OME5</v>
          </cell>
          <cell r="F193">
            <v>16650057</v>
          </cell>
          <cell r="G193" t="str">
            <v>Postes de hierro para separadores</v>
          </cell>
        </row>
        <row r="194">
          <cell r="A194" t="str">
            <v>Postes de hierro para separadores</v>
          </cell>
          <cell r="B194" t="str">
            <v>MEEO</v>
          </cell>
          <cell r="C194">
            <v>10000</v>
          </cell>
          <cell r="D194">
            <v>12542</v>
          </cell>
          <cell r="E194" t="str">
            <v>OME5</v>
          </cell>
          <cell r="F194">
            <v>16650058</v>
          </cell>
          <cell r="G194" t="str">
            <v>Postes de hierro para separadores</v>
          </cell>
        </row>
        <row r="195">
          <cell r="A195" t="str">
            <v>Postes de hierro para separadores</v>
          </cell>
          <cell r="B195" t="str">
            <v>MEEO</v>
          </cell>
          <cell r="C195">
            <v>10000</v>
          </cell>
          <cell r="D195">
            <v>12542</v>
          </cell>
          <cell r="E195" t="str">
            <v>OME5</v>
          </cell>
          <cell r="F195">
            <v>16650059</v>
          </cell>
          <cell r="G195" t="str">
            <v>Postes de hierro para separadores</v>
          </cell>
        </row>
        <row r="196">
          <cell r="A196" t="str">
            <v>Postes de hierro para separadores</v>
          </cell>
          <cell r="B196" t="str">
            <v>MEEO</v>
          </cell>
          <cell r="C196">
            <v>10000</v>
          </cell>
          <cell r="D196">
            <v>12542</v>
          </cell>
          <cell r="E196" t="str">
            <v>OME5</v>
          </cell>
          <cell r="F196">
            <v>16650060</v>
          </cell>
          <cell r="G196" t="str">
            <v>Postes de hierro para separadores</v>
          </cell>
        </row>
        <row r="197">
          <cell r="A197" t="str">
            <v>Postes de hierro para separadores</v>
          </cell>
          <cell r="B197" t="str">
            <v>MEEO</v>
          </cell>
          <cell r="C197">
            <v>10000</v>
          </cell>
          <cell r="D197">
            <v>12542</v>
          </cell>
          <cell r="E197" t="str">
            <v>OME5</v>
          </cell>
          <cell r="F197">
            <v>16650061</v>
          </cell>
          <cell r="G197" t="str">
            <v>Postes de hierro para separadores</v>
          </cell>
        </row>
        <row r="198">
          <cell r="A198" t="str">
            <v>Postes de hierro para separadores</v>
          </cell>
          <cell r="B198" t="str">
            <v>MEEO</v>
          </cell>
          <cell r="C198">
            <v>10000</v>
          </cell>
          <cell r="D198">
            <v>12542</v>
          </cell>
          <cell r="E198" t="str">
            <v>OME5</v>
          </cell>
          <cell r="F198">
            <v>16650062</v>
          </cell>
          <cell r="G198" t="str">
            <v>Postes de hierro para separadores</v>
          </cell>
        </row>
        <row r="199">
          <cell r="A199" t="str">
            <v>Postes de hierro para separadores</v>
          </cell>
          <cell r="B199" t="str">
            <v>MEEO</v>
          </cell>
          <cell r="C199">
            <v>10000</v>
          </cell>
          <cell r="D199">
            <v>12542</v>
          </cell>
          <cell r="E199" t="str">
            <v>OME5</v>
          </cell>
          <cell r="F199">
            <v>16650063</v>
          </cell>
          <cell r="G199" t="str">
            <v>Postes de hierro para separadores</v>
          </cell>
        </row>
        <row r="200">
          <cell r="A200" t="str">
            <v>Postes de hierro para separadores</v>
          </cell>
          <cell r="B200" t="str">
            <v>MEEO</v>
          </cell>
          <cell r="C200">
            <v>10000</v>
          </cell>
          <cell r="D200">
            <v>12542</v>
          </cell>
          <cell r="E200" t="str">
            <v>OME5</v>
          </cell>
          <cell r="F200">
            <v>16650064</v>
          </cell>
          <cell r="G200" t="str">
            <v>Postes de hierro para separadores</v>
          </cell>
        </row>
        <row r="201">
          <cell r="A201" t="str">
            <v>Postes de hierro para separadores</v>
          </cell>
          <cell r="B201" t="str">
            <v>MEEO</v>
          </cell>
          <cell r="C201">
            <v>10000</v>
          </cell>
          <cell r="D201">
            <v>12542</v>
          </cell>
          <cell r="E201" t="str">
            <v>OME5</v>
          </cell>
          <cell r="F201">
            <v>16650065</v>
          </cell>
          <cell r="G201" t="str">
            <v>Postes de hierro para separadores</v>
          </cell>
          <cell r="H201">
            <v>1</v>
          </cell>
        </row>
        <row r="202">
          <cell r="A202" t="str">
            <v>Postes de hierro para separadores</v>
          </cell>
          <cell r="B202" t="str">
            <v>MEEO</v>
          </cell>
          <cell r="C202">
            <v>10000</v>
          </cell>
          <cell r="D202">
            <v>12542</v>
          </cell>
          <cell r="E202" t="str">
            <v>OME5</v>
          </cell>
          <cell r="F202">
            <v>16650066</v>
          </cell>
          <cell r="G202" t="str">
            <v>Postes de hierro para separadores</v>
          </cell>
        </row>
        <row r="203">
          <cell r="A203" t="str">
            <v>Postes de hierro para separadores</v>
          </cell>
          <cell r="B203" t="str">
            <v>MEEO</v>
          </cell>
          <cell r="C203">
            <v>10000</v>
          </cell>
          <cell r="D203">
            <v>12542</v>
          </cell>
          <cell r="E203" t="str">
            <v>OME5</v>
          </cell>
          <cell r="F203">
            <v>16650067</v>
          </cell>
          <cell r="G203" t="str">
            <v>Postes de hierro para separadores</v>
          </cell>
        </row>
        <row r="204">
          <cell r="A204" t="str">
            <v>Postes de hierro para separadores</v>
          </cell>
          <cell r="B204" t="str">
            <v>MEEO</v>
          </cell>
          <cell r="C204">
            <v>10000</v>
          </cell>
          <cell r="D204">
            <v>12542</v>
          </cell>
          <cell r="E204" t="str">
            <v>OME5</v>
          </cell>
          <cell r="F204">
            <v>16650068</v>
          </cell>
          <cell r="G204" t="str">
            <v>Postes de hierro para separadores</v>
          </cell>
        </row>
        <row r="205">
          <cell r="A205" t="str">
            <v>Postes de hierro para separadores</v>
          </cell>
          <cell r="B205" t="str">
            <v>MEEO</v>
          </cell>
          <cell r="C205">
            <v>10000</v>
          </cell>
          <cell r="D205">
            <v>12542</v>
          </cell>
          <cell r="E205" t="str">
            <v>OME5</v>
          </cell>
          <cell r="F205">
            <v>16650069</v>
          </cell>
          <cell r="G205" t="str">
            <v>Postes de hierro para separadores</v>
          </cell>
        </row>
        <row r="206">
          <cell r="A206" t="str">
            <v>Postes de hierro para separadores</v>
          </cell>
          <cell r="B206" t="str">
            <v>MEEO</v>
          </cell>
          <cell r="C206">
            <v>10000</v>
          </cell>
          <cell r="D206">
            <v>12542</v>
          </cell>
          <cell r="E206" t="str">
            <v>OME5</v>
          </cell>
          <cell r="F206">
            <v>16650070</v>
          </cell>
          <cell r="G206" t="str">
            <v>Postes de hierro para separadores</v>
          </cell>
        </row>
        <row r="207">
          <cell r="A207" t="str">
            <v>Postes de hierro para separadores</v>
          </cell>
          <cell r="B207" t="str">
            <v>MEEO</v>
          </cell>
          <cell r="C207">
            <v>10000</v>
          </cell>
          <cell r="D207">
            <v>12542</v>
          </cell>
          <cell r="E207" t="str">
            <v>OME5</v>
          </cell>
          <cell r="F207">
            <v>16650071</v>
          </cell>
          <cell r="G207" t="str">
            <v>Postes de hierro para separadores</v>
          </cell>
        </row>
        <row r="208">
          <cell r="A208" t="str">
            <v>Postes de hierro para separadores</v>
          </cell>
          <cell r="B208" t="str">
            <v>MEEO</v>
          </cell>
          <cell r="C208">
            <v>10000</v>
          </cell>
          <cell r="D208">
            <v>12542</v>
          </cell>
          <cell r="E208" t="str">
            <v>OME5</v>
          </cell>
          <cell r="F208">
            <v>16650072</v>
          </cell>
          <cell r="G208" t="str">
            <v>Postes de hierro para separadores</v>
          </cell>
        </row>
        <row r="209">
          <cell r="A209" t="str">
            <v>Postes de hierro para separadores</v>
          </cell>
          <cell r="B209" t="str">
            <v>MEEO</v>
          </cell>
          <cell r="C209">
            <v>10000</v>
          </cell>
          <cell r="D209">
            <v>12542</v>
          </cell>
          <cell r="E209" t="str">
            <v>OME5</v>
          </cell>
          <cell r="F209">
            <v>16650073</v>
          </cell>
          <cell r="G209" t="str">
            <v>Postes de hierro para separadores</v>
          </cell>
        </row>
        <row r="210">
          <cell r="A210" t="str">
            <v>Postes de hierro para separadores</v>
          </cell>
          <cell r="B210" t="str">
            <v>MEEO</v>
          </cell>
          <cell r="C210">
            <v>10000</v>
          </cell>
          <cell r="D210">
            <v>12542</v>
          </cell>
          <cell r="E210" t="str">
            <v>OME5</v>
          </cell>
          <cell r="F210">
            <v>16650074</v>
          </cell>
          <cell r="G210" t="str">
            <v>Postes de hierro para separadores</v>
          </cell>
        </row>
        <row r="211">
          <cell r="A211" t="str">
            <v>Postes de hierro para separadores</v>
          </cell>
          <cell r="B211" t="str">
            <v>MEEO</v>
          </cell>
          <cell r="C211">
            <v>10000</v>
          </cell>
          <cell r="D211">
            <v>12542</v>
          </cell>
          <cell r="E211" t="str">
            <v>OME5</v>
          </cell>
          <cell r="F211">
            <v>16650075</v>
          </cell>
          <cell r="G211" t="str">
            <v>Postes de hierro para separadores</v>
          </cell>
        </row>
        <row r="212">
          <cell r="A212" t="str">
            <v>Postes de hierro para separadores</v>
          </cell>
          <cell r="B212" t="str">
            <v>MEEO</v>
          </cell>
          <cell r="C212">
            <v>10000</v>
          </cell>
          <cell r="D212">
            <v>12542</v>
          </cell>
          <cell r="E212" t="str">
            <v>OME5</v>
          </cell>
          <cell r="F212">
            <v>16650076</v>
          </cell>
          <cell r="G212" t="str">
            <v>Postes de hierro para separadores</v>
          </cell>
        </row>
        <row r="213">
          <cell r="A213" t="str">
            <v>Postes de hierro para separadores</v>
          </cell>
          <cell r="B213" t="str">
            <v>MEEO</v>
          </cell>
          <cell r="C213">
            <v>10000</v>
          </cell>
          <cell r="D213">
            <v>12542</v>
          </cell>
          <cell r="E213" t="str">
            <v>OME5</v>
          </cell>
          <cell r="F213">
            <v>16650077</v>
          </cell>
          <cell r="G213" t="str">
            <v>Postes de hierro para separadores</v>
          </cell>
        </row>
        <row r="214">
          <cell r="A214" t="str">
            <v>Postes de hierro para separadores</v>
          </cell>
          <cell r="B214" t="str">
            <v>MEEO</v>
          </cell>
          <cell r="C214">
            <v>10000</v>
          </cell>
          <cell r="D214">
            <v>12542</v>
          </cell>
          <cell r="E214" t="str">
            <v>OME5</v>
          </cell>
          <cell r="F214">
            <v>16650078</v>
          </cell>
          <cell r="G214" t="str">
            <v>Postes de hierro para separadores</v>
          </cell>
        </row>
        <row r="215">
          <cell r="A215" t="str">
            <v>Postes de hierro para separadores</v>
          </cell>
          <cell r="B215" t="str">
            <v>MEEO</v>
          </cell>
          <cell r="C215">
            <v>10000</v>
          </cell>
          <cell r="D215">
            <v>12542</v>
          </cell>
          <cell r="E215" t="str">
            <v>OME5</v>
          </cell>
          <cell r="F215">
            <v>16650079</v>
          </cell>
          <cell r="G215" t="str">
            <v>Postes de hierro para separadores</v>
          </cell>
        </row>
        <row r="216">
          <cell r="A216" t="str">
            <v>Postes de hierro para separadores</v>
          </cell>
          <cell r="B216" t="str">
            <v>MEEO</v>
          </cell>
          <cell r="C216">
            <v>10000</v>
          </cell>
          <cell r="D216">
            <v>12542</v>
          </cell>
          <cell r="E216" t="str">
            <v>OME5</v>
          </cell>
          <cell r="F216">
            <v>16650080</v>
          </cell>
          <cell r="G216" t="str">
            <v>Postes de hierro para separadores</v>
          </cell>
        </row>
        <row r="217">
          <cell r="A217" t="str">
            <v>Postes de hierro para separadores</v>
          </cell>
          <cell r="B217" t="str">
            <v>MEEO</v>
          </cell>
          <cell r="C217">
            <v>10000</v>
          </cell>
          <cell r="D217">
            <v>12542</v>
          </cell>
          <cell r="E217" t="str">
            <v>OME5</v>
          </cell>
          <cell r="F217">
            <v>16650081</v>
          </cell>
          <cell r="G217" t="str">
            <v>Postes de hierro para separadores</v>
          </cell>
        </row>
        <row r="218">
          <cell r="A218" t="str">
            <v>Postes de hierro para separadores</v>
          </cell>
          <cell r="B218" t="str">
            <v>MEEO</v>
          </cell>
          <cell r="C218">
            <v>10000</v>
          </cell>
          <cell r="D218">
            <v>12542</v>
          </cell>
          <cell r="E218" t="str">
            <v>OME5</v>
          </cell>
          <cell r="F218">
            <v>16650082</v>
          </cell>
          <cell r="G218" t="str">
            <v>Postes de hierro para separadores</v>
          </cell>
        </row>
        <row r="219">
          <cell r="A219" t="str">
            <v>Postes de hierro para separadores</v>
          </cell>
          <cell r="B219" t="str">
            <v>MEEO</v>
          </cell>
          <cell r="C219">
            <v>10000</v>
          </cell>
          <cell r="D219">
            <v>12542</v>
          </cell>
          <cell r="E219" t="str">
            <v>OME5</v>
          </cell>
          <cell r="F219">
            <v>16650083</v>
          </cell>
          <cell r="G219" t="str">
            <v>Postes de hierro para separadores</v>
          </cell>
        </row>
        <row r="220">
          <cell r="A220" t="str">
            <v>Postes de hierro para separadores</v>
          </cell>
          <cell r="B220" t="str">
            <v>MEEO</v>
          </cell>
          <cell r="C220">
            <v>10000</v>
          </cell>
          <cell r="D220">
            <v>12542</v>
          </cell>
          <cell r="E220" t="str">
            <v>OME5</v>
          </cell>
          <cell r="F220">
            <v>16650084</v>
          </cell>
          <cell r="G220" t="str">
            <v>Postes de hierro para separadores</v>
          </cell>
        </row>
        <row r="221">
          <cell r="A221" t="str">
            <v>Postes de hierro para separadores</v>
          </cell>
          <cell r="B221" t="str">
            <v>MEEO</v>
          </cell>
          <cell r="C221">
            <v>10000</v>
          </cell>
          <cell r="D221">
            <v>12542</v>
          </cell>
          <cell r="E221" t="str">
            <v>OME5</v>
          </cell>
          <cell r="F221">
            <v>16650085</v>
          </cell>
          <cell r="G221" t="str">
            <v>Postes de hierro para separadores</v>
          </cell>
        </row>
        <row r="222">
          <cell r="A222" t="str">
            <v>Postes de hierro para separadores</v>
          </cell>
          <cell r="B222" t="str">
            <v>MEEO</v>
          </cell>
          <cell r="C222">
            <v>10000</v>
          </cell>
          <cell r="D222">
            <v>12542</v>
          </cell>
          <cell r="E222" t="str">
            <v>OME5</v>
          </cell>
          <cell r="F222">
            <v>16650086</v>
          </cell>
          <cell r="G222" t="str">
            <v>Postes de hierro para separadores</v>
          </cell>
        </row>
        <row r="223">
          <cell r="A223" t="str">
            <v>Postes de hierro para separadores</v>
          </cell>
          <cell r="B223" t="str">
            <v>MEEO</v>
          </cell>
          <cell r="C223">
            <v>10000</v>
          </cell>
          <cell r="D223">
            <v>12542</v>
          </cell>
          <cell r="E223" t="str">
            <v>OME5</v>
          </cell>
          <cell r="F223">
            <v>16650087</v>
          </cell>
          <cell r="G223" t="str">
            <v>Postes de hierro para separadores</v>
          </cell>
        </row>
        <row r="224">
          <cell r="A224" t="str">
            <v>Postes de hierro para separadores</v>
          </cell>
          <cell r="B224" t="str">
            <v>MEEO</v>
          </cell>
          <cell r="C224">
            <v>10000</v>
          </cell>
          <cell r="D224">
            <v>12542</v>
          </cell>
          <cell r="E224" t="str">
            <v>OME5</v>
          </cell>
          <cell r="F224">
            <v>16650088</v>
          </cell>
          <cell r="G224" t="str">
            <v>Postes de hierro para separadores</v>
          </cell>
        </row>
        <row r="225">
          <cell r="A225" t="str">
            <v>Postes de hierro para separadores</v>
          </cell>
          <cell r="B225" t="str">
            <v>MEEO</v>
          </cell>
          <cell r="C225">
            <v>10000</v>
          </cell>
          <cell r="D225">
            <v>12542</v>
          </cell>
          <cell r="E225" t="str">
            <v>OME5</v>
          </cell>
          <cell r="F225">
            <v>16650089</v>
          </cell>
          <cell r="G225" t="str">
            <v>Postes de hierro para separadores</v>
          </cell>
        </row>
        <row r="226">
          <cell r="A226" t="str">
            <v>Postes de hierro para separadores</v>
          </cell>
          <cell r="B226" t="str">
            <v>MEEO</v>
          </cell>
          <cell r="C226">
            <v>10000</v>
          </cell>
          <cell r="D226">
            <v>12542</v>
          </cell>
          <cell r="E226" t="str">
            <v>OME5</v>
          </cell>
          <cell r="F226">
            <v>16650090</v>
          </cell>
          <cell r="G226" t="str">
            <v>Postes de hierro para separadores</v>
          </cell>
        </row>
        <row r="227">
          <cell r="A227" t="str">
            <v>Postes de hierro para separadores</v>
          </cell>
          <cell r="B227" t="str">
            <v>MEEO</v>
          </cell>
          <cell r="C227">
            <v>10000</v>
          </cell>
          <cell r="D227">
            <v>12542</v>
          </cell>
          <cell r="E227" t="str">
            <v>OME5</v>
          </cell>
          <cell r="F227">
            <v>16650091</v>
          </cell>
          <cell r="G227" t="str">
            <v>Postes de hierro para separadores</v>
          </cell>
        </row>
        <row r="228">
          <cell r="A228" t="str">
            <v>Postes de hierro para separadores</v>
          </cell>
          <cell r="B228" t="str">
            <v>MEEO</v>
          </cell>
          <cell r="C228">
            <v>10000</v>
          </cell>
          <cell r="D228">
            <v>12542</v>
          </cell>
          <cell r="E228" t="str">
            <v>OME5</v>
          </cell>
          <cell r="F228">
            <v>16650092</v>
          </cell>
          <cell r="G228" t="str">
            <v>Postes de hierro para separadores</v>
          </cell>
        </row>
        <row r="229">
          <cell r="A229" t="str">
            <v>Mesas pétalo</v>
          </cell>
          <cell r="B229" t="str">
            <v>MEEO</v>
          </cell>
          <cell r="C229">
            <v>100000</v>
          </cell>
          <cell r="D229">
            <v>125370</v>
          </cell>
          <cell r="E229" t="str">
            <v>ME5</v>
          </cell>
          <cell r="F229">
            <v>16650093</v>
          </cell>
          <cell r="G229" t="str">
            <v>Mesas pétalo</v>
          </cell>
        </row>
        <row r="230">
          <cell r="A230" t="str">
            <v>Mesas pétalo</v>
          </cell>
          <cell r="B230" t="str">
            <v>MEEO</v>
          </cell>
          <cell r="C230">
            <v>100000</v>
          </cell>
          <cell r="D230">
            <v>125370</v>
          </cell>
          <cell r="E230" t="str">
            <v>ME5</v>
          </cell>
          <cell r="F230">
            <v>16650094</v>
          </cell>
          <cell r="G230" t="str">
            <v>Mesas pétalo</v>
          </cell>
        </row>
        <row r="231">
          <cell r="A231" t="str">
            <v>Mesas pétalo</v>
          </cell>
          <cell r="B231" t="str">
            <v>MEEO</v>
          </cell>
          <cell r="C231">
            <v>100000</v>
          </cell>
          <cell r="D231">
            <v>125370</v>
          </cell>
          <cell r="E231" t="str">
            <v>ME5</v>
          </cell>
          <cell r="F231">
            <v>16650095</v>
          </cell>
          <cell r="G231" t="str">
            <v>Mesas pétalo</v>
          </cell>
        </row>
        <row r="232">
          <cell r="A232" t="str">
            <v>Mesas pétalo</v>
          </cell>
          <cell r="B232" t="str">
            <v>MEEO</v>
          </cell>
          <cell r="C232">
            <v>100000</v>
          </cell>
          <cell r="D232">
            <v>125370</v>
          </cell>
          <cell r="E232" t="str">
            <v>ME5</v>
          </cell>
          <cell r="F232">
            <v>16650096</v>
          </cell>
          <cell r="G232" t="str">
            <v>Mesas pétalo</v>
          </cell>
        </row>
        <row r="233">
          <cell r="A233" t="str">
            <v>Mesas pétalo</v>
          </cell>
          <cell r="B233" t="str">
            <v>MEEO</v>
          </cell>
          <cell r="C233">
            <v>100000</v>
          </cell>
          <cell r="D233">
            <v>125370</v>
          </cell>
          <cell r="E233" t="str">
            <v>ME5</v>
          </cell>
          <cell r="F233">
            <v>16650097</v>
          </cell>
          <cell r="G233" t="str">
            <v>Mesas pétalo</v>
          </cell>
        </row>
        <row r="234">
          <cell r="A234" t="str">
            <v>Mesas pétalo</v>
          </cell>
          <cell r="B234" t="str">
            <v>MEEO</v>
          </cell>
          <cell r="C234">
            <v>100000</v>
          </cell>
          <cell r="D234">
            <v>125370</v>
          </cell>
          <cell r="E234" t="str">
            <v>ME5</v>
          </cell>
          <cell r="F234">
            <v>16650098</v>
          </cell>
          <cell r="G234" t="str">
            <v>Mesas pétalo</v>
          </cell>
        </row>
        <row r="235">
          <cell r="A235" t="str">
            <v>Mesas pétalo</v>
          </cell>
          <cell r="B235" t="str">
            <v>MEEO</v>
          </cell>
          <cell r="C235">
            <v>100000</v>
          </cell>
          <cell r="D235">
            <v>125370</v>
          </cell>
          <cell r="E235" t="str">
            <v>ME5</v>
          </cell>
          <cell r="F235">
            <v>16650099</v>
          </cell>
          <cell r="G235" t="str">
            <v>Mesas pétalo</v>
          </cell>
        </row>
        <row r="236">
          <cell r="A236" t="str">
            <v>Puestos de trabajo</v>
          </cell>
          <cell r="B236" t="str">
            <v>MEEO</v>
          </cell>
          <cell r="C236">
            <v>500000</v>
          </cell>
          <cell r="D236">
            <v>626870</v>
          </cell>
          <cell r="E236" t="str">
            <v>ME5</v>
          </cell>
          <cell r="F236">
            <v>16650100</v>
          </cell>
          <cell r="G236" t="str">
            <v>Puestos de trabajo</v>
          </cell>
        </row>
        <row r="237">
          <cell r="A237" t="str">
            <v>Puestos de trabajo</v>
          </cell>
          <cell r="B237" t="str">
            <v>MEEO</v>
          </cell>
          <cell r="C237">
            <v>500000</v>
          </cell>
          <cell r="D237">
            <v>626870</v>
          </cell>
          <cell r="E237" t="str">
            <v>ME5</v>
          </cell>
          <cell r="F237">
            <v>16650101</v>
          </cell>
          <cell r="G237" t="str">
            <v>Puestos de trabajo</v>
          </cell>
        </row>
        <row r="238">
          <cell r="A238" t="str">
            <v>Puestos de trabajo</v>
          </cell>
          <cell r="B238" t="str">
            <v>MEEO</v>
          </cell>
          <cell r="C238">
            <v>500000</v>
          </cell>
          <cell r="D238">
            <v>626870</v>
          </cell>
          <cell r="E238" t="str">
            <v>ME5</v>
          </cell>
          <cell r="F238">
            <v>16650102</v>
          </cell>
          <cell r="G238" t="str">
            <v>Puestos de trabajo</v>
          </cell>
        </row>
        <row r="239">
          <cell r="A239" t="str">
            <v>Puestos de trabajo</v>
          </cell>
          <cell r="B239" t="str">
            <v>MEEO</v>
          </cell>
          <cell r="C239">
            <v>500000</v>
          </cell>
          <cell r="D239">
            <v>626870</v>
          </cell>
          <cell r="E239" t="str">
            <v>ME5</v>
          </cell>
          <cell r="F239">
            <v>16650103</v>
          </cell>
          <cell r="G239" t="str">
            <v>Puestos de trabajo</v>
          </cell>
          <cell r="H239">
            <v>1</v>
          </cell>
        </row>
        <row r="240">
          <cell r="A240" t="str">
            <v>Puestos de trabajo</v>
          </cell>
          <cell r="B240" t="str">
            <v>MEEO</v>
          </cell>
          <cell r="C240">
            <v>500000</v>
          </cell>
          <cell r="D240">
            <v>626870</v>
          </cell>
          <cell r="E240" t="str">
            <v>ME5</v>
          </cell>
          <cell r="F240">
            <v>16650104</v>
          </cell>
          <cell r="G240" t="str">
            <v>Puestos de trabajo</v>
          </cell>
        </row>
        <row r="241">
          <cell r="A241" t="str">
            <v>Puestos de trabajo</v>
          </cell>
          <cell r="B241" t="str">
            <v>MEEO</v>
          </cell>
          <cell r="C241">
            <v>500000</v>
          </cell>
          <cell r="D241">
            <v>626870</v>
          </cell>
          <cell r="E241" t="str">
            <v>ME5</v>
          </cell>
          <cell r="F241">
            <v>16650105</v>
          </cell>
          <cell r="G241" t="str">
            <v>Puestos de trabajo</v>
          </cell>
        </row>
        <row r="242">
          <cell r="A242" t="str">
            <v>Puestos de trabajo</v>
          </cell>
          <cell r="B242" t="str">
            <v>MEEO</v>
          </cell>
          <cell r="C242">
            <v>500000</v>
          </cell>
          <cell r="D242">
            <v>626870</v>
          </cell>
          <cell r="E242" t="str">
            <v>ME5</v>
          </cell>
          <cell r="F242">
            <v>16650106</v>
          </cell>
          <cell r="G242" t="str">
            <v>Puestos de trabajo</v>
          </cell>
        </row>
        <row r="243">
          <cell r="A243" t="str">
            <v>Puestos en caja</v>
          </cell>
          <cell r="B243" t="str">
            <v>MEEO</v>
          </cell>
          <cell r="C243">
            <v>1166667</v>
          </cell>
          <cell r="D243">
            <v>1462689</v>
          </cell>
          <cell r="E243" t="str">
            <v>ME5</v>
          </cell>
          <cell r="F243">
            <v>16650107</v>
          </cell>
          <cell r="G243" t="str">
            <v>Puestos en caja</v>
          </cell>
        </row>
        <row r="244">
          <cell r="A244" t="str">
            <v>Puestos en caja</v>
          </cell>
          <cell r="B244" t="str">
            <v>MEEO</v>
          </cell>
          <cell r="C244">
            <v>1166667</v>
          </cell>
          <cell r="D244">
            <v>1462689</v>
          </cell>
          <cell r="E244" t="str">
            <v>ME5</v>
          </cell>
          <cell r="F244">
            <v>16650108</v>
          </cell>
          <cell r="G244" t="str">
            <v>Puestos en caja</v>
          </cell>
        </row>
        <row r="245">
          <cell r="A245" t="str">
            <v>Puestos en caja</v>
          </cell>
          <cell r="B245" t="str">
            <v>MEEO</v>
          </cell>
          <cell r="C245">
            <v>1166667</v>
          </cell>
          <cell r="D245">
            <v>1462689</v>
          </cell>
          <cell r="E245" t="str">
            <v>ME5</v>
          </cell>
          <cell r="F245">
            <v>16650109</v>
          </cell>
          <cell r="G245" t="str">
            <v>Puestos en caja</v>
          </cell>
          <cell r="H245">
            <v>1</v>
          </cell>
        </row>
        <row r="246">
          <cell r="A246" t="str">
            <v>Puestos en caja</v>
          </cell>
          <cell r="B246" t="str">
            <v>MEEO</v>
          </cell>
          <cell r="C246">
            <v>1166667</v>
          </cell>
          <cell r="D246">
            <v>1462689</v>
          </cell>
          <cell r="E246" t="str">
            <v>ME5</v>
          </cell>
          <cell r="F246">
            <v>16650110</v>
          </cell>
          <cell r="G246" t="str">
            <v>Puestos en caja</v>
          </cell>
        </row>
        <row r="247">
          <cell r="A247" t="str">
            <v>Puestos en caja</v>
          </cell>
          <cell r="B247" t="str">
            <v>MEEO</v>
          </cell>
          <cell r="C247">
            <v>1166667</v>
          </cell>
          <cell r="D247">
            <v>1462689</v>
          </cell>
          <cell r="E247" t="str">
            <v>ME5</v>
          </cell>
          <cell r="F247">
            <v>16650111</v>
          </cell>
          <cell r="G247" t="str">
            <v>Puestos en caja</v>
          </cell>
        </row>
        <row r="248">
          <cell r="A248" t="str">
            <v>Puestos en caja</v>
          </cell>
          <cell r="B248" t="str">
            <v>MEEO</v>
          </cell>
          <cell r="C248">
            <v>1166667</v>
          </cell>
          <cell r="D248">
            <v>1462689</v>
          </cell>
          <cell r="E248" t="str">
            <v>ME5</v>
          </cell>
          <cell r="F248">
            <v>16650112</v>
          </cell>
          <cell r="G248" t="str">
            <v>Puestos en caja</v>
          </cell>
        </row>
        <row r="249">
          <cell r="A249" t="str">
            <v>Archivadores metálicos</v>
          </cell>
          <cell r="B249" t="str">
            <v>MEEO</v>
          </cell>
          <cell r="C249">
            <v>45000</v>
          </cell>
          <cell r="D249">
            <v>56418</v>
          </cell>
          <cell r="E249" t="str">
            <v>ME5</v>
          </cell>
          <cell r="F249">
            <v>16650113</v>
          </cell>
          <cell r="G249" t="str">
            <v>Archivadores metálicos</v>
          </cell>
        </row>
        <row r="250">
          <cell r="A250" t="str">
            <v>Archivadores metálicos</v>
          </cell>
          <cell r="B250" t="str">
            <v>MEEO</v>
          </cell>
          <cell r="C250">
            <v>45000</v>
          </cell>
          <cell r="D250">
            <v>56418</v>
          </cell>
          <cell r="E250" t="str">
            <v>ME5</v>
          </cell>
          <cell r="F250">
            <v>16650114</v>
          </cell>
          <cell r="G250" t="str">
            <v>Archivadores metálicos</v>
          </cell>
        </row>
        <row r="251">
          <cell r="A251" t="str">
            <v>Archivadores metálicos</v>
          </cell>
          <cell r="B251" t="str">
            <v>MEEO</v>
          </cell>
          <cell r="C251">
            <v>40000</v>
          </cell>
          <cell r="D251">
            <v>50157</v>
          </cell>
          <cell r="E251" t="str">
            <v>ME5</v>
          </cell>
          <cell r="F251">
            <v>16650115</v>
          </cell>
          <cell r="G251" t="str">
            <v>Archivadores metálicos</v>
          </cell>
        </row>
        <row r="252">
          <cell r="A252" t="str">
            <v>Archivadores metálicos</v>
          </cell>
          <cell r="B252" t="str">
            <v>MEEO</v>
          </cell>
          <cell r="C252">
            <v>40000</v>
          </cell>
          <cell r="D252">
            <v>50157</v>
          </cell>
          <cell r="E252" t="str">
            <v>ME5</v>
          </cell>
          <cell r="F252">
            <v>16650116</v>
          </cell>
          <cell r="G252" t="str">
            <v>Archivadores metálicos</v>
          </cell>
        </row>
        <row r="253">
          <cell r="A253" t="str">
            <v>Archivadores metálicos</v>
          </cell>
          <cell r="B253" t="str">
            <v>MEEO</v>
          </cell>
          <cell r="C253">
            <v>40000</v>
          </cell>
          <cell r="D253">
            <v>50157</v>
          </cell>
          <cell r="E253" t="str">
            <v>ME5</v>
          </cell>
          <cell r="F253">
            <v>16650117</v>
          </cell>
          <cell r="G253" t="str">
            <v>Archivadores metálicos</v>
          </cell>
        </row>
        <row r="254">
          <cell r="A254" t="str">
            <v>Archivadores metálicos</v>
          </cell>
          <cell r="B254" t="str">
            <v>MEEO</v>
          </cell>
          <cell r="C254">
            <v>40000</v>
          </cell>
          <cell r="D254">
            <v>50157</v>
          </cell>
          <cell r="E254" t="str">
            <v>ME5</v>
          </cell>
          <cell r="F254">
            <v>16650118</v>
          </cell>
          <cell r="G254" t="str">
            <v>Archivadores metálicos</v>
          </cell>
        </row>
        <row r="255">
          <cell r="A255" t="str">
            <v>Archivador rodante</v>
          </cell>
          <cell r="B255" t="str">
            <v>MEEO</v>
          </cell>
          <cell r="C255">
            <v>3000000</v>
          </cell>
          <cell r="D255">
            <v>3761193</v>
          </cell>
          <cell r="E255" t="str">
            <v>ME5</v>
          </cell>
          <cell r="F255">
            <v>16650119</v>
          </cell>
          <cell r="G255" t="str">
            <v>Archivador rodante</v>
          </cell>
        </row>
        <row r="256">
          <cell r="A256" t="str">
            <v>Caja fuerte</v>
          </cell>
          <cell r="B256" t="str">
            <v>MEEO</v>
          </cell>
          <cell r="C256">
            <v>800000</v>
          </cell>
          <cell r="D256">
            <v>1002980</v>
          </cell>
          <cell r="E256" t="str">
            <v>OME5</v>
          </cell>
          <cell r="F256">
            <v>16650120</v>
          </cell>
          <cell r="G256" t="str">
            <v>Caja fuerte</v>
          </cell>
        </row>
        <row r="257">
          <cell r="A257" t="str">
            <v>Casillero custodia</v>
          </cell>
          <cell r="B257" t="str">
            <v>MEEO</v>
          </cell>
          <cell r="C257">
            <v>400000</v>
          </cell>
          <cell r="D257">
            <v>501495</v>
          </cell>
          <cell r="E257" t="str">
            <v>OME5</v>
          </cell>
          <cell r="F257">
            <v>16650121</v>
          </cell>
          <cell r="G257" t="str">
            <v>Casillero custodia</v>
          </cell>
        </row>
        <row r="258">
          <cell r="A258" t="str">
            <v>Cofre auxiliar</v>
          </cell>
          <cell r="B258" t="str">
            <v>MEEO</v>
          </cell>
          <cell r="C258">
            <v>50000</v>
          </cell>
          <cell r="D258">
            <v>62687</v>
          </cell>
          <cell r="E258" t="str">
            <v>OME5</v>
          </cell>
          <cell r="F258">
            <v>16650122</v>
          </cell>
          <cell r="G258" t="str">
            <v>Cofre auxiliar</v>
          </cell>
        </row>
        <row r="259">
          <cell r="A259" t="str">
            <v>Cofre auxiliar</v>
          </cell>
          <cell r="B259" t="str">
            <v>MEEO</v>
          </cell>
          <cell r="C259">
            <v>30000</v>
          </cell>
          <cell r="D259">
            <v>37613</v>
          </cell>
          <cell r="E259" t="str">
            <v>OME5</v>
          </cell>
          <cell r="F259">
            <v>16650123</v>
          </cell>
          <cell r="G259" t="str">
            <v>Cofre auxiliar</v>
          </cell>
        </row>
        <row r="260">
          <cell r="A260" t="str">
            <v>Cofre doble</v>
          </cell>
          <cell r="B260" t="str">
            <v>MEEO</v>
          </cell>
          <cell r="C260">
            <v>60000</v>
          </cell>
          <cell r="D260">
            <v>75225</v>
          </cell>
          <cell r="E260" t="str">
            <v>OME5</v>
          </cell>
          <cell r="F260">
            <v>16650124</v>
          </cell>
          <cell r="G260" t="str">
            <v>Cofre doble</v>
          </cell>
        </row>
        <row r="261">
          <cell r="A261" t="str">
            <v>Cofre doble</v>
          </cell>
          <cell r="B261" t="str">
            <v>MEEO</v>
          </cell>
          <cell r="C261">
            <v>50000</v>
          </cell>
          <cell r="D261">
            <v>62687</v>
          </cell>
          <cell r="E261" t="str">
            <v>OME5</v>
          </cell>
          <cell r="F261">
            <v>16650125</v>
          </cell>
          <cell r="G261" t="str">
            <v>Cofre doble</v>
          </cell>
        </row>
        <row r="262">
          <cell r="A262" t="str">
            <v>Contadora de billetes</v>
          </cell>
          <cell r="B262" t="str">
            <v>MEEO</v>
          </cell>
          <cell r="C262">
            <v>1000000</v>
          </cell>
          <cell r="D262">
            <v>1253730</v>
          </cell>
          <cell r="E262" t="str">
            <v>OME5</v>
          </cell>
          <cell r="F262">
            <v>16650126</v>
          </cell>
          <cell r="G262" t="str">
            <v>Contadora de billetes</v>
          </cell>
        </row>
        <row r="263">
          <cell r="A263" t="str">
            <v>Contadora de billetes</v>
          </cell>
          <cell r="B263" t="str">
            <v>MEEO</v>
          </cell>
          <cell r="C263">
            <v>1000000</v>
          </cell>
          <cell r="D263">
            <v>1253730</v>
          </cell>
          <cell r="E263" t="str">
            <v>OME5</v>
          </cell>
          <cell r="F263">
            <v>16650127</v>
          </cell>
          <cell r="G263" t="str">
            <v>Contadora de billetes</v>
          </cell>
        </row>
        <row r="264">
          <cell r="A264" t="str">
            <v>Contadora de monedas</v>
          </cell>
          <cell r="B264" t="str">
            <v>MEEO</v>
          </cell>
          <cell r="C264">
            <v>700000</v>
          </cell>
          <cell r="D264">
            <v>877612</v>
          </cell>
          <cell r="E264" t="str">
            <v>OME5</v>
          </cell>
          <cell r="F264">
            <v>16650128</v>
          </cell>
          <cell r="G264" t="str">
            <v>Contadora de monedas</v>
          </cell>
        </row>
        <row r="265">
          <cell r="A265" t="str">
            <v>Escritorios</v>
          </cell>
          <cell r="B265" t="str">
            <v>MEEO</v>
          </cell>
          <cell r="C265">
            <v>40000</v>
          </cell>
          <cell r="D265">
            <v>50157</v>
          </cell>
          <cell r="E265" t="str">
            <v>ME5</v>
          </cell>
          <cell r="F265">
            <v>16650129</v>
          </cell>
          <cell r="G265" t="str">
            <v>Escritorios</v>
          </cell>
        </row>
        <row r="266">
          <cell r="A266" t="str">
            <v>Escritorios</v>
          </cell>
          <cell r="B266" t="str">
            <v>MEEO</v>
          </cell>
          <cell r="C266">
            <v>40000</v>
          </cell>
          <cell r="D266">
            <v>50157</v>
          </cell>
          <cell r="E266" t="str">
            <v>ME5</v>
          </cell>
          <cell r="F266">
            <v>16650130</v>
          </cell>
          <cell r="G266" t="str">
            <v>Escritorios</v>
          </cell>
        </row>
        <row r="267">
          <cell r="A267" t="str">
            <v>Escritorio negro con gavetas</v>
          </cell>
          <cell r="B267" t="str">
            <v>MEEO</v>
          </cell>
          <cell r="C267">
            <v>50000</v>
          </cell>
          <cell r="D267">
            <v>62687</v>
          </cell>
          <cell r="E267" t="str">
            <v>ME5</v>
          </cell>
          <cell r="F267">
            <v>16650131</v>
          </cell>
          <cell r="G267" t="str">
            <v>Escritorio negro con gavetas</v>
          </cell>
        </row>
        <row r="268">
          <cell r="A268" t="str">
            <v>Estante metálico</v>
          </cell>
          <cell r="B268" t="str">
            <v>MEEO</v>
          </cell>
          <cell r="C268">
            <v>50000</v>
          </cell>
          <cell r="D268">
            <v>62687</v>
          </cell>
          <cell r="E268" t="str">
            <v>ME5</v>
          </cell>
          <cell r="F268">
            <v>16650132</v>
          </cell>
          <cell r="G268" t="str">
            <v>Estante metálico</v>
          </cell>
        </row>
        <row r="269">
          <cell r="A269" t="str">
            <v>Estante metálico</v>
          </cell>
          <cell r="B269" t="str">
            <v>MEEO</v>
          </cell>
          <cell r="C269">
            <v>50000</v>
          </cell>
          <cell r="D269">
            <v>62687</v>
          </cell>
          <cell r="E269" t="str">
            <v>ME5</v>
          </cell>
          <cell r="F269">
            <v>16650133</v>
          </cell>
          <cell r="G269" t="str">
            <v>Estante metálico</v>
          </cell>
        </row>
        <row r="270">
          <cell r="A270" t="str">
            <v>Estantería</v>
          </cell>
          <cell r="B270" t="str">
            <v>MEEO</v>
          </cell>
          <cell r="C270">
            <v>60000</v>
          </cell>
          <cell r="D270">
            <v>75225</v>
          </cell>
          <cell r="E270" t="str">
            <v>ME5</v>
          </cell>
          <cell r="F270">
            <v>16650134</v>
          </cell>
          <cell r="G270" t="str">
            <v>Estantería</v>
          </cell>
        </row>
        <row r="271">
          <cell r="A271" t="str">
            <v>Extintor Tipo químico seco</v>
          </cell>
          <cell r="B271" t="str">
            <v>MEEO</v>
          </cell>
          <cell r="C271">
            <v>20000</v>
          </cell>
          <cell r="D271">
            <v>25072</v>
          </cell>
          <cell r="E271" t="str">
            <v>OME5</v>
          </cell>
          <cell r="F271">
            <v>16650135</v>
          </cell>
          <cell r="G271" t="str">
            <v>Extintor Tipo químico seco</v>
          </cell>
        </row>
        <row r="272">
          <cell r="A272" t="str">
            <v>Dispensador de tintos</v>
          </cell>
          <cell r="B272" t="str">
            <v>MEEO</v>
          </cell>
          <cell r="C272">
            <v>50000</v>
          </cell>
          <cell r="D272">
            <v>19444</v>
          </cell>
          <cell r="E272" t="str">
            <v>OME5</v>
          </cell>
          <cell r="F272">
            <v>16650136</v>
          </cell>
          <cell r="G272" t="str">
            <v>Dispensador de tintos</v>
          </cell>
        </row>
        <row r="273">
          <cell r="A273" t="str">
            <v>Máquinas de escribir BROTHER EM630</v>
          </cell>
          <cell r="B273" t="str">
            <v>MEEO</v>
          </cell>
          <cell r="C273">
            <v>200000</v>
          </cell>
          <cell r="D273">
            <v>250753</v>
          </cell>
          <cell r="E273" t="str">
            <v>EMO5</v>
          </cell>
          <cell r="F273">
            <v>16650137</v>
          </cell>
          <cell r="G273" t="str">
            <v>Máquinas de escribir BROTHER EM630</v>
          </cell>
        </row>
        <row r="274">
          <cell r="A274" t="str">
            <v>Máquinas de escribir BROTHER EM630</v>
          </cell>
          <cell r="B274" t="str">
            <v>MEEO</v>
          </cell>
          <cell r="C274">
            <v>200000</v>
          </cell>
          <cell r="D274">
            <v>250753</v>
          </cell>
          <cell r="E274" t="str">
            <v>EMO5</v>
          </cell>
          <cell r="F274">
            <v>16650138</v>
          </cell>
          <cell r="G274" t="str">
            <v>Máquinas de escribir BROTHER EM630</v>
          </cell>
        </row>
        <row r="275">
          <cell r="A275" t="str">
            <v>Máquinas de escribir BROTHER EM630</v>
          </cell>
          <cell r="B275" t="str">
            <v>MEEO</v>
          </cell>
          <cell r="C275">
            <v>200000</v>
          </cell>
          <cell r="D275">
            <v>250753</v>
          </cell>
          <cell r="E275" t="str">
            <v>EMO5</v>
          </cell>
          <cell r="F275">
            <v>16650139</v>
          </cell>
          <cell r="G275" t="str">
            <v>Máquinas de escribir BROTHER EM630</v>
          </cell>
        </row>
        <row r="276">
          <cell r="A276" t="str">
            <v>Máquinas de escribir BROTHER EM630</v>
          </cell>
          <cell r="B276" t="str">
            <v>MEEO</v>
          </cell>
          <cell r="C276">
            <v>200000</v>
          </cell>
          <cell r="D276">
            <v>250753</v>
          </cell>
          <cell r="E276" t="str">
            <v>EMO5</v>
          </cell>
          <cell r="F276">
            <v>16650140</v>
          </cell>
          <cell r="G276" t="str">
            <v>Máquinas de escribir BROTHER EM630</v>
          </cell>
        </row>
        <row r="277">
          <cell r="A277" t="str">
            <v>Máquinas de escribir BROTHER EM630</v>
          </cell>
          <cell r="B277" t="str">
            <v>MEEO</v>
          </cell>
          <cell r="C277">
            <v>200000</v>
          </cell>
          <cell r="D277">
            <v>250753</v>
          </cell>
          <cell r="E277" t="str">
            <v>EMO5</v>
          </cell>
          <cell r="F277">
            <v>16650141</v>
          </cell>
          <cell r="G277" t="str">
            <v>Máquinas de escribir BROTHER EM630</v>
          </cell>
        </row>
        <row r="278">
          <cell r="A278" t="str">
            <v>Máquinas de escribir BROTHER EM630</v>
          </cell>
          <cell r="B278" t="str">
            <v>MEEO</v>
          </cell>
          <cell r="C278">
            <v>200000</v>
          </cell>
          <cell r="D278">
            <v>250753</v>
          </cell>
          <cell r="E278" t="str">
            <v>EMO5</v>
          </cell>
          <cell r="F278">
            <v>16650142</v>
          </cell>
          <cell r="G278" t="str">
            <v>Máquinas de escribir BROTHER EM630</v>
          </cell>
        </row>
        <row r="279">
          <cell r="A279" t="str">
            <v>Máquina enzunchadora</v>
          </cell>
          <cell r="B279" t="str">
            <v>MEEO</v>
          </cell>
          <cell r="C279">
            <v>1200000</v>
          </cell>
          <cell r="D279">
            <v>1504485</v>
          </cell>
          <cell r="E279" t="str">
            <v>OME5</v>
          </cell>
          <cell r="F279">
            <v>16650143</v>
          </cell>
          <cell r="G279" t="str">
            <v>Máquina enzunchadora</v>
          </cell>
          <cell r="H279">
            <v>1</v>
          </cell>
        </row>
        <row r="280">
          <cell r="A280" t="str">
            <v>Mesa de madera</v>
          </cell>
          <cell r="B280" t="str">
            <v>MEEO</v>
          </cell>
          <cell r="C280">
            <v>30000</v>
          </cell>
          <cell r="D280">
            <v>37613</v>
          </cell>
          <cell r="E280" t="str">
            <v>ME5</v>
          </cell>
          <cell r="F280">
            <v>16650144</v>
          </cell>
          <cell r="G280" t="str">
            <v>Mesa de madera</v>
          </cell>
        </row>
        <row r="281">
          <cell r="A281" t="str">
            <v>Mesa de madera</v>
          </cell>
          <cell r="B281" t="str">
            <v>MEEO</v>
          </cell>
          <cell r="C281">
            <v>30000</v>
          </cell>
          <cell r="D281">
            <v>37613</v>
          </cell>
          <cell r="E281" t="str">
            <v>ME5</v>
          </cell>
          <cell r="F281">
            <v>16650145</v>
          </cell>
          <cell r="G281" t="str">
            <v>Mesa de madera</v>
          </cell>
        </row>
        <row r="282">
          <cell r="A282" t="str">
            <v>Mesa de madera para computador</v>
          </cell>
          <cell r="B282" t="str">
            <v>MEEO</v>
          </cell>
          <cell r="C282">
            <v>40000</v>
          </cell>
          <cell r="D282">
            <v>50157</v>
          </cell>
          <cell r="E282" t="str">
            <v>ME5</v>
          </cell>
          <cell r="F282">
            <v>16650146</v>
          </cell>
          <cell r="G282" t="str">
            <v>Mesa de madera para computador</v>
          </cell>
        </row>
        <row r="283">
          <cell r="A283" t="str">
            <v>Mesa de madera para computador</v>
          </cell>
          <cell r="B283" t="str">
            <v>MEEO</v>
          </cell>
          <cell r="C283">
            <v>40000</v>
          </cell>
          <cell r="D283">
            <v>50157</v>
          </cell>
          <cell r="E283" t="str">
            <v>ME5</v>
          </cell>
          <cell r="F283">
            <v>16650147</v>
          </cell>
          <cell r="G283" t="str">
            <v>Mesa de madera para computador</v>
          </cell>
        </row>
        <row r="284">
          <cell r="A284" t="str">
            <v>Mesa para consignaciones</v>
          </cell>
          <cell r="B284" t="str">
            <v>MEEO</v>
          </cell>
          <cell r="C284">
            <v>500000</v>
          </cell>
          <cell r="D284">
            <v>626870</v>
          </cell>
          <cell r="E284" t="str">
            <v>ME5</v>
          </cell>
          <cell r="F284">
            <v>16650148</v>
          </cell>
          <cell r="G284" t="str">
            <v>Mesa para consignaciones</v>
          </cell>
        </row>
        <row r="285">
          <cell r="A285" t="str">
            <v>Mesa pequeña</v>
          </cell>
          <cell r="B285" t="str">
            <v>MEEO</v>
          </cell>
          <cell r="C285">
            <v>25000</v>
          </cell>
          <cell r="D285">
            <v>31346</v>
          </cell>
          <cell r="E285" t="str">
            <v>ME5</v>
          </cell>
          <cell r="F285">
            <v>16650149</v>
          </cell>
          <cell r="G285" t="str">
            <v>Mesa pequeña</v>
          </cell>
        </row>
        <row r="286">
          <cell r="A286" t="str">
            <v>Mesa pequeña</v>
          </cell>
          <cell r="B286" t="str">
            <v>MEEO</v>
          </cell>
          <cell r="C286">
            <v>20000</v>
          </cell>
          <cell r="D286">
            <v>25072</v>
          </cell>
          <cell r="E286" t="str">
            <v>ME5</v>
          </cell>
          <cell r="F286">
            <v>16650150</v>
          </cell>
          <cell r="G286" t="str">
            <v>Mesa pequeña</v>
          </cell>
        </row>
        <row r="287">
          <cell r="A287" t="str">
            <v>Archivador Folderama metálico</v>
          </cell>
          <cell r="B287" t="str">
            <v>MEEO</v>
          </cell>
          <cell r="C287">
            <v>40000</v>
          </cell>
          <cell r="D287">
            <v>50157</v>
          </cell>
          <cell r="E287" t="str">
            <v>ME5</v>
          </cell>
          <cell r="F287">
            <v>16650151</v>
          </cell>
          <cell r="G287" t="str">
            <v>Archivador Folderama metálico</v>
          </cell>
        </row>
        <row r="288">
          <cell r="A288" t="str">
            <v>Muebles para chequeras</v>
          </cell>
          <cell r="B288" t="str">
            <v>MEEO</v>
          </cell>
          <cell r="C288">
            <v>40000</v>
          </cell>
          <cell r="D288">
            <v>50157</v>
          </cell>
          <cell r="E288" t="str">
            <v>ME5</v>
          </cell>
          <cell r="F288">
            <v>16650152</v>
          </cell>
          <cell r="G288" t="str">
            <v>Muebles para chequeras</v>
          </cell>
        </row>
        <row r="289">
          <cell r="A289" t="str">
            <v>Muebles para chequeras</v>
          </cell>
          <cell r="B289" t="str">
            <v>MEEO</v>
          </cell>
          <cell r="C289">
            <v>40000</v>
          </cell>
          <cell r="D289">
            <v>50157</v>
          </cell>
          <cell r="E289" t="str">
            <v>ME5</v>
          </cell>
          <cell r="F289">
            <v>16650153</v>
          </cell>
          <cell r="G289" t="str">
            <v>Muebles para chequeras</v>
          </cell>
        </row>
        <row r="290">
          <cell r="A290" t="str">
            <v>Nevera Challenger</v>
          </cell>
          <cell r="B290" t="str">
            <v>MEEO</v>
          </cell>
          <cell r="C290">
            <v>150000</v>
          </cell>
          <cell r="D290">
            <v>188057</v>
          </cell>
          <cell r="E290" t="str">
            <v>OME5</v>
          </cell>
          <cell r="F290">
            <v>16650154</v>
          </cell>
          <cell r="G290" t="str">
            <v>Nevera Challenger</v>
          </cell>
        </row>
        <row r="291">
          <cell r="A291" t="str">
            <v>Nevera  Haceb Super star</v>
          </cell>
          <cell r="B291" t="str">
            <v>MEEO</v>
          </cell>
          <cell r="C291">
            <v>150000</v>
          </cell>
          <cell r="D291">
            <v>188057</v>
          </cell>
          <cell r="E291" t="str">
            <v>OME5</v>
          </cell>
          <cell r="F291">
            <v>16650155</v>
          </cell>
          <cell r="G291" t="str">
            <v>Nevera  Haceb Super star</v>
          </cell>
        </row>
        <row r="292">
          <cell r="A292" t="str">
            <v>Sillas fijas</v>
          </cell>
          <cell r="B292" t="str">
            <v>MEEO</v>
          </cell>
          <cell r="C292">
            <v>25000</v>
          </cell>
          <cell r="D292">
            <v>31346</v>
          </cell>
          <cell r="E292" t="str">
            <v>ME5</v>
          </cell>
          <cell r="F292">
            <v>16650156</v>
          </cell>
          <cell r="G292" t="str">
            <v>Sillas fijas</v>
          </cell>
        </row>
        <row r="293">
          <cell r="A293" t="str">
            <v>Sillas fijas</v>
          </cell>
          <cell r="B293" t="str">
            <v>MEEO</v>
          </cell>
          <cell r="C293">
            <v>25000</v>
          </cell>
          <cell r="D293">
            <v>31346</v>
          </cell>
          <cell r="E293" t="str">
            <v>ME5</v>
          </cell>
          <cell r="F293">
            <v>16650157</v>
          </cell>
          <cell r="G293" t="str">
            <v>Sillas fijas</v>
          </cell>
        </row>
        <row r="294">
          <cell r="A294" t="str">
            <v>Sillas fijas</v>
          </cell>
          <cell r="B294" t="str">
            <v>MEEO</v>
          </cell>
          <cell r="C294">
            <v>25000</v>
          </cell>
          <cell r="D294">
            <v>31346</v>
          </cell>
          <cell r="E294" t="str">
            <v>ME5</v>
          </cell>
          <cell r="F294">
            <v>16650158</v>
          </cell>
          <cell r="G294" t="str">
            <v>Sillas fijas</v>
          </cell>
        </row>
        <row r="295">
          <cell r="A295" t="str">
            <v>Sillas fijas</v>
          </cell>
          <cell r="B295" t="str">
            <v>MEEO</v>
          </cell>
          <cell r="C295">
            <v>25000</v>
          </cell>
          <cell r="D295">
            <v>31346</v>
          </cell>
          <cell r="E295" t="str">
            <v>ME5</v>
          </cell>
          <cell r="F295">
            <v>16650159</v>
          </cell>
          <cell r="G295" t="str">
            <v>Sillas fijas</v>
          </cell>
        </row>
        <row r="296">
          <cell r="A296" t="str">
            <v>Sillas fijas</v>
          </cell>
          <cell r="B296" t="str">
            <v>MEEO</v>
          </cell>
          <cell r="C296">
            <v>25000</v>
          </cell>
          <cell r="D296">
            <v>31346</v>
          </cell>
          <cell r="E296" t="str">
            <v>ME5</v>
          </cell>
          <cell r="F296">
            <v>16650160</v>
          </cell>
          <cell r="G296" t="str">
            <v>Sillas fijas</v>
          </cell>
        </row>
        <row r="297">
          <cell r="A297" t="str">
            <v>Sillas fijas</v>
          </cell>
          <cell r="B297" t="str">
            <v>MEEO</v>
          </cell>
          <cell r="C297">
            <v>25000</v>
          </cell>
          <cell r="D297">
            <v>31346</v>
          </cell>
          <cell r="E297" t="str">
            <v>ME5</v>
          </cell>
          <cell r="F297">
            <v>16650161</v>
          </cell>
          <cell r="G297" t="str">
            <v>Sillas fijas</v>
          </cell>
        </row>
        <row r="298">
          <cell r="A298" t="str">
            <v>Sillas fijas</v>
          </cell>
          <cell r="B298" t="str">
            <v>MEEO</v>
          </cell>
          <cell r="C298">
            <v>25000</v>
          </cell>
          <cell r="D298">
            <v>31346</v>
          </cell>
          <cell r="E298" t="str">
            <v>ME5</v>
          </cell>
          <cell r="F298">
            <v>16650162</v>
          </cell>
          <cell r="G298" t="str">
            <v>Sillas fijas</v>
          </cell>
        </row>
        <row r="299">
          <cell r="A299" t="str">
            <v>Sillas fijas</v>
          </cell>
          <cell r="B299" t="str">
            <v>MEEO</v>
          </cell>
          <cell r="C299">
            <v>25000</v>
          </cell>
          <cell r="D299">
            <v>31346</v>
          </cell>
          <cell r="E299" t="str">
            <v>ME5</v>
          </cell>
          <cell r="F299">
            <v>16650163</v>
          </cell>
          <cell r="G299" t="str">
            <v>Sillas fijas</v>
          </cell>
        </row>
        <row r="300">
          <cell r="A300" t="str">
            <v>Sillas fijas</v>
          </cell>
          <cell r="B300" t="str">
            <v>MEEO</v>
          </cell>
          <cell r="C300">
            <v>25000</v>
          </cell>
          <cell r="D300">
            <v>31346</v>
          </cell>
          <cell r="E300" t="str">
            <v>ME5</v>
          </cell>
          <cell r="F300">
            <v>16650164</v>
          </cell>
          <cell r="G300" t="str">
            <v>Sillas fijas</v>
          </cell>
        </row>
        <row r="301">
          <cell r="A301" t="str">
            <v>Sillas fijas</v>
          </cell>
          <cell r="B301" t="str">
            <v>MEEO</v>
          </cell>
          <cell r="C301">
            <v>25000</v>
          </cell>
          <cell r="D301">
            <v>31346</v>
          </cell>
          <cell r="E301" t="str">
            <v>ME5</v>
          </cell>
          <cell r="F301">
            <v>16650165</v>
          </cell>
          <cell r="G301" t="str">
            <v>Sillas fijas</v>
          </cell>
          <cell r="H301">
            <v>1</v>
          </cell>
        </row>
        <row r="302">
          <cell r="A302" t="str">
            <v>Sillas fijas</v>
          </cell>
          <cell r="B302" t="str">
            <v>MEEO</v>
          </cell>
          <cell r="C302">
            <v>25000</v>
          </cell>
          <cell r="D302">
            <v>67611</v>
          </cell>
          <cell r="E302" t="str">
            <v>ME5</v>
          </cell>
          <cell r="F302">
            <v>16650166</v>
          </cell>
          <cell r="G302" t="str">
            <v>Sillas fijas</v>
          </cell>
          <cell r="H302">
            <v>1</v>
          </cell>
        </row>
        <row r="303">
          <cell r="A303" t="str">
            <v>Sillas fijas</v>
          </cell>
          <cell r="B303" t="str">
            <v>MEEO</v>
          </cell>
          <cell r="C303">
            <v>25000</v>
          </cell>
          <cell r="D303">
            <v>31346</v>
          </cell>
          <cell r="E303" t="str">
            <v>ME5</v>
          </cell>
          <cell r="F303">
            <v>16650167</v>
          </cell>
          <cell r="G303" t="str">
            <v>Sillas fijas</v>
          </cell>
          <cell r="H303">
            <v>1</v>
          </cell>
        </row>
        <row r="304">
          <cell r="A304" t="str">
            <v>Sillas fijas</v>
          </cell>
          <cell r="B304" t="str">
            <v>MEEO</v>
          </cell>
          <cell r="C304">
            <v>25000</v>
          </cell>
          <cell r="D304">
            <v>31346</v>
          </cell>
          <cell r="E304" t="str">
            <v>ME5</v>
          </cell>
          <cell r="F304">
            <v>16650168</v>
          </cell>
          <cell r="G304" t="str">
            <v>Sillas fijas</v>
          </cell>
        </row>
        <row r="305">
          <cell r="A305" t="str">
            <v>Sillas fijas</v>
          </cell>
          <cell r="B305" t="str">
            <v>MEEO</v>
          </cell>
          <cell r="C305">
            <v>25000</v>
          </cell>
          <cell r="D305">
            <v>31346</v>
          </cell>
          <cell r="E305" t="str">
            <v>ME5</v>
          </cell>
          <cell r="F305">
            <v>16650169</v>
          </cell>
          <cell r="G305" t="str">
            <v>Sillas fijas</v>
          </cell>
          <cell r="H305">
            <v>1</v>
          </cell>
        </row>
        <row r="306">
          <cell r="A306" t="str">
            <v>Sillas fijas</v>
          </cell>
          <cell r="B306" t="str">
            <v>MEEO</v>
          </cell>
          <cell r="C306">
            <v>25000</v>
          </cell>
          <cell r="D306">
            <v>31346</v>
          </cell>
          <cell r="E306" t="str">
            <v>ME5</v>
          </cell>
          <cell r="F306">
            <v>16650170</v>
          </cell>
          <cell r="G306" t="str">
            <v>Sillas fijas</v>
          </cell>
          <cell r="H306">
            <v>1</v>
          </cell>
        </row>
        <row r="307">
          <cell r="A307" t="str">
            <v>Sillas fijas</v>
          </cell>
          <cell r="B307" t="str">
            <v>MEEO</v>
          </cell>
          <cell r="C307">
            <v>15000</v>
          </cell>
          <cell r="D307">
            <v>18800</v>
          </cell>
          <cell r="E307" t="str">
            <v>ME5</v>
          </cell>
          <cell r="F307">
            <v>16650171</v>
          </cell>
          <cell r="G307" t="str">
            <v>Sillas fijas</v>
          </cell>
          <cell r="H307">
            <v>1</v>
          </cell>
        </row>
        <row r="308">
          <cell r="A308" t="str">
            <v>Sillas con rodachinas</v>
          </cell>
          <cell r="B308" t="str">
            <v>MEEO</v>
          </cell>
          <cell r="C308">
            <v>30000</v>
          </cell>
          <cell r="D308">
            <v>37613</v>
          </cell>
          <cell r="E308" t="str">
            <v>ME5</v>
          </cell>
          <cell r="F308">
            <v>16650172</v>
          </cell>
          <cell r="G308" t="str">
            <v>Sillas con rodachinas</v>
          </cell>
          <cell r="H308">
            <v>1</v>
          </cell>
        </row>
        <row r="309">
          <cell r="A309" t="str">
            <v>Sillas con rodachinas</v>
          </cell>
          <cell r="B309" t="str">
            <v>MEEO</v>
          </cell>
          <cell r="C309">
            <v>35000</v>
          </cell>
          <cell r="D309">
            <v>43889</v>
          </cell>
          <cell r="E309" t="str">
            <v>ME5</v>
          </cell>
          <cell r="F309">
            <v>16650173</v>
          </cell>
          <cell r="G309" t="str">
            <v>Sillas con rodachinas</v>
          </cell>
          <cell r="H309">
            <v>1</v>
          </cell>
        </row>
        <row r="310">
          <cell r="A310" t="str">
            <v>Sillas con rodachinas</v>
          </cell>
          <cell r="B310" t="str">
            <v>MEEO</v>
          </cell>
          <cell r="C310">
            <v>35000</v>
          </cell>
          <cell r="D310">
            <v>43889</v>
          </cell>
          <cell r="E310" t="str">
            <v>ME5</v>
          </cell>
          <cell r="F310">
            <v>16650174</v>
          </cell>
          <cell r="G310" t="str">
            <v>Sillas con rodachinas</v>
          </cell>
          <cell r="H310">
            <v>1</v>
          </cell>
        </row>
        <row r="311">
          <cell r="A311" t="str">
            <v>Sillas con rodachinas</v>
          </cell>
          <cell r="B311" t="str">
            <v>MEEO</v>
          </cell>
          <cell r="C311">
            <v>35000</v>
          </cell>
          <cell r="D311">
            <v>43889</v>
          </cell>
          <cell r="E311" t="str">
            <v>ME5</v>
          </cell>
          <cell r="F311">
            <v>16650175</v>
          </cell>
          <cell r="G311" t="str">
            <v>Sillas con rodachinas</v>
          </cell>
        </row>
        <row r="312">
          <cell r="A312" t="str">
            <v>Sillas con rodachinas</v>
          </cell>
          <cell r="B312" t="str">
            <v>MEEO</v>
          </cell>
          <cell r="C312">
            <v>35000</v>
          </cell>
          <cell r="D312">
            <v>43889</v>
          </cell>
          <cell r="E312" t="str">
            <v>ME5</v>
          </cell>
          <cell r="F312">
            <v>16650176</v>
          </cell>
          <cell r="G312" t="str">
            <v>Sillas con rodachinas</v>
          </cell>
          <cell r="H312">
            <v>1</v>
          </cell>
        </row>
        <row r="313">
          <cell r="A313" t="str">
            <v>Sillas con rodachinas</v>
          </cell>
          <cell r="B313" t="str">
            <v>MEEO</v>
          </cell>
          <cell r="C313">
            <v>35000</v>
          </cell>
          <cell r="D313">
            <v>43889</v>
          </cell>
          <cell r="E313" t="str">
            <v>ME5</v>
          </cell>
          <cell r="F313">
            <v>16650177</v>
          </cell>
          <cell r="G313" t="str">
            <v>Sillas con rodachinas</v>
          </cell>
          <cell r="H313">
            <v>1</v>
          </cell>
        </row>
        <row r="314">
          <cell r="A314" t="str">
            <v>Sillas con rodachinas</v>
          </cell>
          <cell r="B314" t="str">
            <v>MEEO</v>
          </cell>
          <cell r="C314">
            <v>35000</v>
          </cell>
          <cell r="D314">
            <v>43889</v>
          </cell>
          <cell r="E314" t="str">
            <v>ME5</v>
          </cell>
          <cell r="F314">
            <v>16650178</v>
          </cell>
          <cell r="G314" t="str">
            <v>Sillas con rodachinas</v>
          </cell>
        </row>
        <row r="315">
          <cell r="A315" t="str">
            <v>Sillas con rodachinas</v>
          </cell>
          <cell r="B315" t="str">
            <v>MEEO</v>
          </cell>
          <cell r="C315">
            <v>35000</v>
          </cell>
          <cell r="D315">
            <v>43889</v>
          </cell>
          <cell r="E315" t="str">
            <v>ME5</v>
          </cell>
          <cell r="F315">
            <v>16650179</v>
          </cell>
          <cell r="G315" t="str">
            <v>Sillas con rodachinas</v>
          </cell>
        </row>
        <row r="316">
          <cell r="A316" t="str">
            <v>Sillas con rodachinas</v>
          </cell>
          <cell r="B316" t="str">
            <v>MEEO</v>
          </cell>
          <cell r="C316">
            <v>35000</v>
          </cell>
          <cell r="D316">
            <v>43889</v>
          </cell>
          <cell r="E316" t="str">
            <v>ME5</v>
          </cell>
          <cell r="F316">
            <v>16650180</v>
          </cell>
          <cell r="G316" t="str">
            <v>Sillas con rodachinas</v>
          </cell>
        </row>
        <row r="317">
          <cell r="A317" t="str">
            <v>Sillas con rodachinas</v>
          </cell>
          <cell r="B317" t="str">
            <v>MEEO</v>
          </cell>
          <cell r="C317">
            <v>35000</v>
          </cell>
          <cell r="D317">
            <v>43889</v>
          </cell>
          <cell r="E317" t="str">
            <v>ME5</v>
          </cell>
          <cell r="F317">
            <v>16650181</v>
          </cell>
          <cell r="G317" t="str">
            <v>Sillas con rodachinas</v>
          </cell>
        </row>
        <row r="318">
          <cell r="A318" t="str">
            <v>Sillas con rodachinas</v>
          </cell>
          <cell r="B318" t="str">
            <v>MEEO</v>
          </cell>
          <cell r="C318">
            <v>35000</v>
          </cell>
          <cell r="D318">
            <v>43889</v>
          </cell>
          <cell r="E318" t="str">
            <v>ME5</v>
          </cell>
          <cell r="F318">
            <v>16650182</v>
          </cell>
          <cell r="G318" t="str">
            <v>Sillas con rodachinas</v>
          </cell>
        </row>
        <row r="319">
          <cell r="A319" t="str">
            <v>Sillas con rodachinas</v>
          </cell>
          <cell r="B319" t="str">
            <v>MEEO</v>
          </cell>
          <cell r="C319">
            <v>35000</v>
          </cell>
          <cell r="D319">
            <v>43889</v>
          </cell>
          <cell r="E319" t="str">
            <v>ME5</v>
          </cell>
          <cell r="F319">
            <v>16650183</v>
          </cell>
          <cell r="G319" t="str">
            <v>Sillas con rodachinas</v>
          </cell>
        </row>
        <row r="320">
          <cell r="A320" t="str">
            <v>Sillas con rodachinas</v>
          </cell>
          <cell r="B320" t="str">
            <v>MEEO</v>
          </cell>
          <cell r="C320">
            <v>35000</v>
          </cell>
          <cell r="D320">
            <v>43889</v>
          </cell>
          <cell r="E320" t="str">
            <v>ME5</v>
          </cell>
          <cell r="F320">
            <v>16650184</v>
          </cell>
          <cell r="G320" t="str">
            <v>Sillas con rodachinas</v>
          </cell>
        </row>
        <row r="321">
          <cell r="A321" t="str">
            <v>Sillas con rodachinas</v>
          </cell>
          <cell r="B321" t="str">
            <v>MEEO</v>
          </cell>
          <cell r="C321">
            <v>35000</v>
          </cell>
          <cell r="D321">
            <v>43889</v>
          </cell>
          <cell r="E321" t="str">
            <v>ME5</v>
          </cell>
          <cell r="F321">
            <v>16650185</v>
          </cell>
          <cell r="G321" t="str">
            <v>Sillas con rodachinas</v>
          </cell>
        </row>
        <row r="322">
          <cell r="A322" t="str">
            <v>Sillas con rodachinas</v>
          </cell>
          <cell r="B322" t="str">
            <v>MEEO</v>
          </cell>
          <cell r="C322">
            <v>35000</v>
          </cell>
          <cell r="D322">
            <v>43889</v>
          </cell>
          <cell r="E322" t="str">
            <v>ME5</v>
          </cell>
          <cell r="F322">
            <v>16650186</v>
          </cell>
          <cell r="G322" t="str">
            <v>Sillas con rodachinas</v>
          </cell>
        </row>
        <row r="323">
          <cell r="A323" t="str">
            <v>Sillas con rodachinas</v>
          </cell>
          <cell r="B323" t="str">
            <v>MEEO</v>
          </cell>
          <cell r="C323">
            <v>35000</v>
          </cell>
          <cell r="D323">
            <v>43889</v>
          </cell>
          <cell r="E323" t="str">
            <v>ME5</v>
          </cell>
          <cell r="F323">
            <v>16650187</v>
          </cell>
          <cell r="G323" t="str">
            <v>Sillas con rodachinas</v>
          </cell>
        </row>
        <row r="324">
          <cell r="A324" t="str">
            <v>Sillas con rodachinas</v>
          </cell>
          <cell r="B324" t="str">
            <v>MEEO</v>
          </cell>
          <cell r="C324">
            <v>35000</v>
          </cell>
          <cell r="D324">
            <v>43889</v>
          </cell>
          <cell r="E324" t="str">
            <v>ME5</v>
          </cell>
          <cell r="F324">
            <v>16650188</v>
          </cell>
          <cell r="G324" t="str">
            <v>Sillas con rodachinas</v>
          </cell>
        </row>
        <row r="325">
          <cell r="A325" t="str">
            <v>Sillas con rodachinas</v>
          </cell>
          <cell r="B325" t="str">
            <v>MEEO</v>
          </cell>
          <cell r="C325">
            <v>35000</v>
          </cell>
          <cell r="D325">
            <v>43889</v>
          </cell>
          <cell r="E325" t="str">
            <v>EMO5</v>
          </cell>
          <cell r="F325">
            <v>16650189</v>
          </cell>
          <cell r="G325" t="str">
            <v>Sillas con rodachinas</v>
          </cell>
        </row>
        <row r="326">
          <cell r="A326" t="str">
            <v>Sillas con rodachinas</v>
          </cell>
          <cell r="B326" t="str">
            <v>MEEO</v>
          </cell>
          <cell r="C326">
            <v>35000</v>
          </cell>
          <cell r="D326">
            <v>43889</v>
          </cell>
          <cell r="E326" t="str">
            <v>EMO5</v>
          </cell>
          <cell r="F326">
            <v>16650190</v>
          </cell>
          <cell r="G326" t="str">
            <v>Sillas con rodachinas</v>
          </cell>
        </row>
        <row r="327">
          <cell r="A327" t="str">
            <v>Sillas con rodachinas</v>
          </cell>
          <cell r="B327" t="str">
            <v>MEEO</v>
          </cell>
          <cell r="C327">
            <v>35000</v>
          </cell>
          <cell r="D327">
            <v>43889</v>
          </cell>
          <cell r="E327" t="str">
            <v>ME5</v>
          </cell>
          <cell r="F327">
            <v>16650191</v>
          </cell>
          <cell r="G327" t="str">
            <v>Sillas con rodachinas</v>
          </cell>
        </row>
        <row r="328">
          <cell r="A328" t="str">
            <v>Televisor</v>
          </cell>
          <cell r="B328" t="str">
            <v>MEEO</v>
          </cell>
          <cell r="C328">
            <v>150000</v>
          </cell>
          <cell r="D328">
            <v>188057</v>
          </cell>
          <cell r="E328" t="str">
            <v>OME5</v>
          </cell>
          <cell r="F328">
            <v>16650192</v>
          </cell>
          <cell r="G328" t="str">
            <v>Televisor</v>
          </cell>
        </row>
        <row r="329">
          <cell r="A329" t="str">
            <v>VHS</v>
          </cell>
          <cell r="B329" t="str">
            <v>MEEO</v>
          </cell>
          <cell r="C329">
            <v>100000</v>
          </cell>
          <cell r="D329">
            <v>125370</v>
          </cell>
          <cell r="E329" t="str">
            <v>OME5</v>
          </cell>
          <cell r="F329">
            <v>16650193</v>
          </cell>
          <cell r="G329" t="str">
            <v>VHS</v>
          </cell>
        </row>
        <row r="330">
          <cell r="A330" t="str">
            <v>Tramperos</v>
          </cell>
          <cell r="B330" t="str">
            <v>MEEO</v>
          </cell>
          <cell r="C330">
            <v>300000</v>
          </cell>
          <cell r="D330">
            <v>376125</v>
          </cell>
          <cell r="E330" t="str">
            <v>OME5</v>
          </cell>
          <cell r="F330">
            <v>16650194</v>
          </cell>
          <cell r="G330" t="str">
            <v>Tramperos</v>
          </cell>
        </row>
        <row r="331">
          <cell r="A331" t="str">
            <v>Tramperos</v>
          </cell>
          <cell r="B331" t="str">
            <v>MEEO</v>
          </cell>
          <cell r="C331">
            <v>300000</v>
          </cell>
          <cell r="D331">
            <v>376125</v>
          </cell>
          <cell r="E331" t="str">
            <v>OME5</v>
          </cell>
          <cell r="F331">
            <v>16650195</v>
          </cell>
          <cell r="G331" t="str">
            <v>Tramperos</v>
          </cell>
        </row>
        <row r="332">
          <cell r="A332" t="str">
            <v>Tramperos</v>
          </cell>
          <cell r="B332" t="str">
            <v>MEEO</v>
          </cell>
          <cell r="C332">
            <v>300000</v>
          </cell>
          <cell r="D332">
            <v>376125</v>
          </cell>
          <cell r="E332" t="str">
            <v>OME5</v>
          </cell>
          <cell r="F332">
            <v>16650196</v>
          </cell>
          <cell r="G332" t="str">
            <v>Tramperos</v>
          </cell>
        </row>
        <row r="333">
          <cell r="A333" t="str">
            <v>Tramperos</v>
          </cell>
          <cell r="B333" t="str">
            <v>MEEO</v>
          </cell>
          <cell r="C333">
            <v>300000</v>
          </cell>
          <cell r="D333">
            <v>376125</v>
          </cell>
          <cell r="E333" t="str">
            <v>OME5</v>
          </cell>
          <cell r="F333">
            <v>16650197</v>
          </cell>
          <cell r="G333" t="str">
            <v>Tramperos</v>
          </cell>
        </row>
        <row r="334">
          <cell r="A334" t="str">
            <v>Tramperos</v>
          </cell>
          <cell r="B334" t="str">
            <v>MEEO</v>
          </cell>
          <cell r="C334">
            <v>300000</v>
          </cell>
          <cell r="D334">
            <v>376125</v>
          </cell>
          <cell r="E334" t="str">
            <v>OME5</v>
          </cell>
          <cell r="F334">
            <v>16650198</v>
          </cell>
          <cell r="G334" t="str">
            <v>Tramperos</v>
          </cell>
        </row>
        <row r="335">
          <cell r="A335" t="str">
            <v>Tramperos</v>
          </cell>
          <cell r="B335" t="str">
            <v>MEEO</v>
          </cell>
          <cell r="C335">
            <v>300000</v>
          </cell>
          <cell r="D335">
            <v>376125</v>
          </cell>
          <cell r="E335" t="str">
            <v>OME5</v>
          </cell>
          <cell r="F335">
            <v>16650199</v>
          </cell>
          <cell r="G335" t="str">
            <v>Tramperos</v>
          </cell>
        </row>
        <row r="336">
          <cell r="A336" t="str">
            <v>Estabilizador Nicomar 1500 wattios</v>
          </cell>
          <cell r="B336" t="str">
            <v>MEEO</v>
          </cell>
          <cell r="C336">
            <v>100000</v>
          </cell>
          <cell r="D336">
            <v>118474</v>
          </cell>
          <cell r="E336" t="str">
            <v>EMO5</v>
          </cell>
          <cell r="F336">
            <v>16650200</v>
          </cell>
          <cell r="G336" t="str">
            <v>Estabilizador Nicomar 1500 wattios</v>
          </cell>
        </row>
        <row r="337">
          <cell r="A337" t="str">
            <v>Estabilizador Nicomar 1500 wattios</v>
          </cell>
          <cell r="B337" t="str">
            <v>MEEO</v>
          </cell>
          <cell r="C337">
            <v>100000</v>
          </cell>
          <cell r="D337">
            <v>118474</v>
          </cell>
          <cell r="E337" t="str">
            <v>EMO5</v>
          </cell>
          <cell r="F337">
            <v>16650201</v>
          </cell>
          <cell r="G337" t="str">
            <v>Estabilizador Nicomar 1500 wattios</v>
          </cell>
        </row>
        <row r="338">
          <cell r="A338" t="str">
            <v>Estabilizador Nicomar 1500 wattios</v>
          </cell>
          <cell r="B338" t="str">
            <v>MEEO</v>
          </cell>
          <cell r="C338">
            <v>100000</v>
          </cell>
          <cell r="D338">
            <v>118474</v>
          </cell>
          <cell r="E338" t="str">
            <v>EMO5</v>
          </cell>
          <cell r="F338">
            <v>16650202</v>
          </cell>
          <cell r="G338" t="str">
            <v>Estabilizador Nicomar 1500 wattios</v>
          </cell>
        </row>
        <row r="339">
          <cell r="A339" t="str">
            <v>Estabilizador Nicomar 1500 wattios</v>
          </cell>
          <cell r="B339" t="str">
            <v>MEEO</v>
          </cell>
          <cell r="C339">
            <v>100000</v>
          </cell>
          <cell r="D339">
            <v>118474</v>
          </cell>
          <cell r="E339" t="str">
            <v>EMO5</v>
          </cell>
          <cell r="F339">
            <v>16650203</v>
          </cell>
          <cell r="G339" t="str">
            <v>Estabilizador Nicomar 1500 wattios</v>
          </cell>
        </row>
        <row r="340">
          <cell r="A340" t="str">
            <v>Estabilizador Nicomar 1000 wattios</v>
          </cell>
          <cell r="B340" t="str">
            <v>MEEO</v>
          </cell>
          <cell r="C340">
            <v>60000</v>
          </cell>
          <cell r="D340">
            <v>71090</v>
          </cell>
          <cell r="E340" t="str">
            <v>EMO5</v>
          </cell>
          <cell r="F340">
            <v>16650204</v>
          </cell>
          <cell r="G340" t="str">
            <v>Estabilizador Nicomar 1000 wattios</v>
          </cell>
        </row>
        <row r="341">
          <cell r="A341" t="str">
            <v>Estabilizador Nicomar 1000 wattios</v>
          </cell>
          <cell r="B341" t="str">
            <v>MEEO</v>
          </cell>
          <cell r="C341">
            <v>60000</v>
          </cell>
          <cell r="D341">
            <v>71090</v>
          </cell>
          <cell r="E341" t="str">
            <v>EMO5</v>
          </cell>
          <cell r="F341">
            <v>16650205</v>
          </cell>
          <cell r="G341" t="str">
            <v>Estabilizador Nicomar 1000 wattios</v>
          </cell>
        </row>
        <row r="342">
          <cell r="A342" t="str">
            <v>Estabilizador Nicomar 1000 wattios</v>
          </cell>
          <cell r="B342" t="str">
            <v>MEEO</v>
          </cell>
          <cell r="C342">
            <v>60000</v>
          </cell>
          <cell r="D342">
            <v>71090</v>
          </cell>
          <cell r="E342" t="str">
            <v>EMO5</v>
          </cell>
          <cell r="F342">
            <v>16650206</v>
          </cell>
          <cell r="G342" t="str">
            <v>Estabilizador Nicomar 1000 wattios</v>
          </cell>
        </row>
        <row r="343">
          <cell r="A343" t="str">
            <v>Estabilizador Nicomar 1000 wattios</v>
          </cell>
          <cell r="B343" t="str">
            <v>MEEO</v>
          </cell>
          <cell r="C343">
            <v>60000</v>
          </cell>
          <cell r="D343">
            <v>71090</v>
          </cell>
          <cell r="E343" t="str">
            <v>EMO5</v>
          </cell>
          <cell r="F343">
            <v>16650207</v>
          </cell>
          <cell r="G343" t="str">
            <v>Estabilizador Nicomar 1000 wattios</v>
          </cell>
        </row>
        <row r="344">
          <cell r="A344" t="str">
            <v>Estabilizador Nicomar 1000 wattios</v>
          </cell>
          <cell r="B344" t="str">
            <v>MEEO</v>
          </cell>
          <cell r="C344">
            <v>60000</v>
          </cell>
          <cell r="D344">
            <v>71090</v>
          </cell>
          <cell r="E344" t="str">
            <v>EMO5</v>
          </cell>
          <cell r="F344">
            <v>16650208</v>
          </cell>
          <cell r="G344" t="str">
            <v>Estabilizador Nicomar 1000 wattios</v>
          </cell>
        </row>
        <row r="345">
          <cell r="A345" t="str">
            <v>Cafetera Coldelec 60 Pocillos</v>
          </cell>
          <cell r="B345" t="str">
            <v>MEEO</v>
          </cell>
          <cell r="C345">
            <v>268800</v>
          </cell>
          <cell r="D345">
            <v>86967</v>
          </cell>
          <cell r="E345" t="str">
            <v>OME5</v>
          </cell>
          <cell r="F345">
            <v>16650209</v>
          </cell>
          <cell r="G345" t="str">
            <v>Cafetera Coldelec 60 Pocillos</v>
          </cell>
        </row>
        <row r="346">
          <cell r="A346" t="str">
            <v>Mobiliario para adecuación de sus oficinas en Sincelejo según contrato No.0051-Rebombeo</v>
          </cell>
          <cell r="B346" t="str">
            <v>MEEO</v>
          </cell>
          <cell r="C346">
            <v>42747247</v>
          </cell>
          <cell r="D346">
            <v>48281495</v>
          </cell>
          <cell r="E346" t="str">
            <v>ME5</v>
          </cell>
          <cell r="F346">
            <v>16650210</v>
          </cell>
          <cell r="G346" t="str">
            <v>Mobiliario para adecuación de sus oficinas en Sincelejo según contrato No.0051-Rebombeo</v>
          </cell>
        </row>
        <row r="347">
          <cell r="A347" t="str">
            <v>Mobiliario para adecuación oficinas en Corozal según contrato No.0060-03</v>
          </cell>
          <cell r="B347" t="str">
            <v>MEEO</v>
          </cell>
          <cell r="C347">
            <v>8946889</v>
          </cell>
          <cell r="D347">
            <v>10105193</v>
          </cell>
          <cell r="E347" t="str">
            <v>ME5</v>
          </cell>
          <cell r="F347">
            <v>16650211</v>
          </cell>
          <cell r="G347" t="str">
            <v>Mobiliario para adecuación oficinas en Corozal según contrato No.0060-03</v>
          </cell>
        </row>
        <row r="348">
          <cell r="A348" t="str">
            <v>Camara Digital Sony Handycam TRV 340</v>
          </cell>
          <cell r="B348" t="str">
            <v>MEEO</v>
          </cell>
          <cell r="C348">
            <v>2199000</v>
          </cell>
          <cell r="D348">
            <v>1319340</v>
          </cell>
          <cell r="E348" t="str">
            <v>OME5</v>
          </cell>
          <cell r="F348">
            <v>16650212</v>
          </cell>
          <cell r="G348" t="str">
            <v>Camara Digital Sony Handycam TRV 340</v>
          </cell>
        </row>
        <row r="349">
          <cell r="A349" t="str">
            <v>Sillas Rimax Blanca</v>
          </cell>
          <cell r="B349" t="str">
            <v>MEEO</v>
          </cell>
          <cell r="C349">
            <v>14000</v>
          </cell>
          <cell r="D349">
            <v>15818</v>
          </cell>
          <cell r="E349" t="str">
            <v>ME5</v>
          </cell>
          <cell r="F349">
            <v>16650213</v>
          </cell>
          <cell r="G349" t="str">
            <v>Sillas Rimax Blanca</v>
          </cell>
        </row>
        <row r="350">
          <cell r="A350" t="str">
            <v>Sillas Rimax Blanca</v>
          </cell>
          <cell r="B350" t="str">
            <v>MEEO</v>
          </cell>
          <cell r="C350">
            <v>14000</v>
          </cell>
          <cell r="D350">
            <v>15818</v>
          </cell>
          <cell r="E350" t="str">
            <v>ME5</v>
          </cell>
          <cell r="F350">
            <v>16650214</v>
          </cell>
          <cell r="G350" t="str">
            <v>Sillas Rimax Blanca</v>
          </cell>
        </row>
        <row r="351">
          <cell r="A351" t="str">
            <v>Sillas Rimax Blanca</v>
          </cell>
          <cell r="B351" t="str">
            <v>MEEO</v>
          </cell>
          <cell r="C351">
            <v>14000</v>
          </cell>
          <cell r="D351">
            <v>15818</v>
          </cell>
          <cell r="E351" t="str">
            <v>ME5</v>
          </cell>
          <cell r="F351">
            <v>16650215</v>
          </cell>
          <cell r="G351" t="str">
            <v>Sillas Rimax Blanca</v>
          </cell>
        </row>
        <row r="352">
          <cell r="A352" t="str">
            <v>Sillas Rimax Blanca</v>
          </cell>
          <cell r="B352" t="str">
            <v>MEEO</v>
          </cell>
          <cell r="C352">
            <v>14000</v>
          </cell>
          <cell r="D352">
            <v>15818</v>
          </cell>
          <cell r="E352" t="str">
            <v>ME5</v>
          </cell>
          <cell r="F352">
            <v>16650216</v>
          </cell>
          <cell r="G352" t="str">
            <v>Sillas Rimax Blanca</v>
          </cell>
        </row>
        <row r="353">
          <cell r="A353" t="str">
            <v>Sillas Rimax Blanca</v>
          </cell>
          <cell r="B353" t="str">
            <v>MEEO</v>
          </cell>
          <cell r="C353">
            <v>14000</v>
          </cell>
          <cell r="D353">
            <v>52480</v>
          </cell>
          <cell r="E353" t="str">
            <v>ME5</v>
          </cell>
          <cell r="F353">
            <v>16650217</v>
          </cell>
          <cell r="G353" t="str">
            <v>Sillas Rimax Blanca</v>
          </cell>
          <cell r="H353">
            <v>1</v>
          </cell>
        </row>
        <row r="354">
          <cell r="A354" t="str">
            <v>Sillas Rimax Blanca</v>
          </cell>
          <cell r="B354" t="str">
            <v>MEEO</v>
          </cell>
          <cell r="C354">
            <v>14000</v>
          </cell>
          <cell r="D354">
            <v>15818</v>
          </cell>
          <cell r="E354" t="str">
            <v>ME5</v>
          </cell>
          <cell r="F354">
            <v>16650218</v>
          </cell>
          <cell r="G354" t="str">
            <v>Sillas Rimax Blanca</v>
          </cell>
        </row>
        <row r="355">
          <cell r="A355" t="str">
            <v>Sillas Rimax Blanca</v>
          </cell>
          <cell r="B355" t="str">
            <v>MEEO</v>
          </cell>
          <cell r="C355">
            <v>14000</v>
          </cell>
          <cell r="D355">
            <v>15818</v>
          </cell>
          <cell r="E355" t="str">
            <v>ME5</v>
          </cell>
          <cell r="F355">
            <v>16650219</v>
          </cell>
          <cell r="G355" t="str">
            <v>Sillas Rimax Blanca</v>
          </cell>
        </row>
        <row r="356">
          <cell r="A356" t="str">
            <v>Sillas Rimax Blanca</v>
          </cell>
          <cell r="B356" t="str">
            <v>MEEO</v>
          </cell>
          <cell r="C356">
            <v>14000</v>
          </cell>
          <cell r="D356">
            <v>15818</v>
          </cell>
          <cell r="E356" t="str">
            <v>ME5</v>
          </cell>
          <cell r="F356">
            <v>16650220</v>
          </cell>
          <cell r="G356" t="str">
            <v>Sillas Rimax Blanca</v>
          </cell>
        </row>
        <row r="357">
          <cell r="A357" t="str">
            <v>Sillas Rimax Blanca</v>
          </cell>
          <cell r="B357" t="str">
            <v>MEEO</v>
          </cell>
          <cell r="C357">
            <v>14000</v>
          </cell>
          <cell r="D357">
            <v>15818</v>
          </cell>
          <cell r="E357" t="str">
            <v>ME5</v>
          </cell>
          <cell r="F357">
            <v>16650221</v>
          </cell>
          <cell r="G357" t="str">
            <v>Sillas Rimax Blanca</v>
          </cell>
          <cell r="H357">
            <v>1</v>
          </cell>
        </row>
        <row r="358">
          <cell r="A358" t="str">
            <v>Sillas Rimax Blanca</v>
          </cell>
          <cell r="B358" t="str">
            <v>MEEO</v>
          </cell>
          <cell r="C358">
            <v>14000</v>
          </cell>
          <cell r="D358">
            <v>15818</v>
          </cell>
          <cell r="E358" t="str">
            <v>ME5</v>
          </cell>
          <cell r="F358">
            <v>16650222</v>
          </cell>
          <cell r="G358" t="str">
            <v>Sillas Rimax Blanca</v>
          </cell>
        </row>
        <row r="359">
          <cell r="A359" t="str">
            <v>Sillas Rimax Blanca</v>
          </cell>
          <cell r="B359" t="str">
            <v>MEEO</v>
          </cell>
          <cell r="C359">
            <v>14000</v>
          </cell>
          <cell r="D359">
            <v>15818</v>
          </cell>
          <cell r="E359" t="str">
            <v>ME5</v>
          </cell>
          <cell r="F359">
            <v>16650223</v>
          </cell>
          <cell r="G359" t="str">
            <v>Sillas Rimax Blanca</v>
          </cell>
        </row>
        <row r="360">
          <cell r="A360" t="str">
            <v>Sillas Rimax Blanca</v>
          </cell>
          <cell r="B360" t="str">
            <v>MEEO</v>
          </cell>
          <cell r="C360">
            <v>14000</v>
          </cell>
          <cell r="D360">
            <v>15818</v>
          </cell>
          <cell r="E360" t="str">
            <v>ME5</v>
          </cell>
          <cell r="F360">
            <v>16650224</v>
          </cell>
          <cell r="G360" t="str">
            <v>Sillas Rimax Blanca</v>
          </cell>
        </row>
        <row r="361">
          <cell r="A361" t="str">
            <v>Sillas Rimax Blanca</v>
          </cell>
          <cell r="B361" t="str">
            <v>MEEO</v>
          </cell>
          <cell r="C361">
            <v>14000</v>
          </cell>
          <cell r="D361">
            <v>15818</v>
          </cell>
          <cell r="E361" t="str">
            <v>ME5</v>
          </cell>
          <cell r="F361">
            <v>16650225</v>
          </cell>
          <cell r="G361" t="str">
            <v>Sillas Rimax Blanca</v>
          </cell>
        </row>
        <row r="362">
          <cell r="A362" t="str">
            <v>Sillas Rimax Blanca</v>
          </cell>
          <cell r="B362" t="str">
            <v>MEEO</v>
          </cell>
          <cell r="C362">
            <v>14000</v>
          </cell>
          <cell r="D362">
            <v>15818</v>
          </cell>
          <cell r="E362" t="str">
            <v>ME5</v>
          </cell>
          <cell r="F362">
            <v>16650226</v>
          </cell>
          <cell r="G362" t="str">
            <v>Sillas Rimax Blanca</v>
          </cell>
        </row>
        <row r="363">
          <cell r="A363" t="str">
            <v>Sillas Rimax Blanca</v>
          </cell>
          <cell r="B363" t="str">
            <v>MEEO</v>
          </cell>
          <cell r="C363">
            <v>14000</v>
          </cell>
          <cell r="D363">
            <v>15818</v>
          </cell>
          <cell r="E363" t="str">
            <v>ME5</v>
          </cell>
          <cell r="F363">
            <v>16650227</v>
          </cell>
          <cell r="G363" t="str">
            <v>Sillas Rimax Blanca</v>
          </cell>
        </row>
        <row r="364">
          <cell r="A364" t="str">
            <v>Sillas Rimax Blanca</v>
          </cell>
          <cell r="B364" t="str">
            <v>MEEO</v>
          </cell>
          <cell r="C364">
            <v>14000</v>
          </cell>
          <cell r="D364">
            <v>15818</v>
          </cell>
          <cell r="E364" t="str">
            <v>ME5</v>
          </cell>
          <cell r="F364">
            <v>16650228</v>
          </cell>
          <cell r="G364" t="str">
            <v>Sillas Rimax Blanca</v>
          </cell>
        </row>
        <row r="365">
          <cell r="A365" t="str">
            <v>Sillas Rimax Blanca</v>
          </cell>
          <cell r="B365" t="str">
            <v>MEEO</v>
          </cell>
          <cell r="C365">
            <v>14000</v>
          </cell>
          <cell r="D365">
            <v>15818</v>
          </cell>
          <cell r="E365" t="str">
            <v>ME5</v>
          </cell>
          <cell r="F365">
            <v>16650229</v>
          </cell>
          <cell r="G365" t="str">
            <v>Sillas Rimax Blanca</v>
          </cell>
        </row>
        <row r="366">
          <cell r="A366" t="str">
            <v>Sillas Rimax Blanca</v>
          </cell>
          <cell r="B366" t="str">
            <v>MEEO</v>
          </cell>
          <cell r="C366">
            <v>14000</v>
          </cell>
          <cell r="D366">
            <v>15818</v>
          </cell>
          <cell r="E366" t="str">
            <v>ME5</v>
          </cell>
          <cell r="F366">
            <v>16650230</v>
          </cell>
          <cell r="G366" t="str">
            <v>Sillas Rimax Blanca</v>
          </cell>
        </row>
        <row r="367">
          <cell r="A367" t="str">
            <v>Sillas Rimax Blanca</v>
          </cell>
          <cell r="B367" t="str">
            <v>MEEO</v>
          </cell>
          <cell r="C367">
            <v>14000</v>
          </cell>
          <cell r="D367">
            <v>15818</v>
          </cell>
          <cell r="E367" t="str">
            <v>ME5</v>
          </cell>
          <cell r="F367">
            <v>16650231</v>
          </cell>
          <cell r="G367" t="str">
            <v>Sillas Rimax Blanca</v>
          </cell>
        </row>
        <row r="368">
          <cell r="A368" t="str">
            <v>Sillas Rimax Blanca</v>
          </cell>
          <cell r="B368" t="str">
            <v>MEEO</v>
          </cell>
          <cell r="C368">
            <v>14000</v>
          </cell>
          <cell r="D368">
            <v>15818</v>
          </cell>
          <cell r="E368" t="str">
            <v>ME5</v>
          </cell>
          <cell r="F368">
            <v>16650232</v>
          </cell>
          <cell r="G368" t="str">
            <v>Sillas Rimax Blanca</v>
          </cell>
        </row>
        <row r="369">
          <cell r="A369" t="str">
            <v>Sillas Rimax Blanca</v>
          </cell>
          <cell r="B369" t="str">
            <v>MEEO</v>
          </cell>
          <cell r="C369">
            <v>14000</v>
          </cell>
          <cell r="D369">
            <v>15818</v>
          </cell>
          <cell r="E369" t="str">
            <v>ME5</v>
          </cell>
          <cell r="F369">
            <v>16650233</v>
          </cell>
          <cell r="G369" t="str">
            <v>Sillas Rimax Blanca</v>
          </cell>
        </row>
        <row r="370">
          <cell r="A370" t="str">
            <v>Sillas Rimax Blanca</v>
          </cell>
          <cell r="B370" t="str">
            <v>MEEO</v>
          </cell>
          <cell r="C370">
            <v>14000</v>
          </cell>
          <cell r="D370">
            <v>15818</v>
          </cell>
          <cell r="E370" t="str">
            <v>ME5</v>
          </cell>
          <cell r="F370">
            <v>16650234</v>
          </cell>
          <cell r="G370" t="str">
            <v>Sillas Rimax Blanca</v>
          </cell>
        </row>
        <row r="371">
          <cell r="A371" t="str">
            <v>Sillas Rimax Blanca</v>
          </cell>
          <cell r="B371" t="str">
            <v>MEEO</v>
          </cell>
          <cell r="C371">
            <v>14000</v>
          </cell>
          <cell r="D371">
            <v>15818</v>
          </cell>
          <cell r="E371" t="str">
            <v>ME5</v>
          </cell>
          <cell r="F371">
            <v>16650235</v>
          </cell>
          <cell r="G371" t="str">
            <v>Sillas Rimax Blanca</v>
          </cell>
        </row>
        <row r="372">
          <cell r="A372" t="str">
            <v>Sillas Rimax Blanca</v>
          </cell>
          <cell r="B372" t="str">
            <v>MEEO</v>
          </cell>
          <cell r="C372">
            <v>14000</v>
          </cell>
          <cell r="D372">
            <v>15818</v>
          </cell>
          <cell r="E372" t="str">
            <v>ME5</v>
          </cell>
          <cell r="F372">
            <v>16650236</v>
          </cell>
          <cell r="G372" t="str">
            <v>Sillas Rimax Blanca</v>
          </cell>
        </row>
        <row r="373">
          <cell r="A373" t="str">
            <v>Sillas Rimax Blanca</v>
          </cell>
          <cell r="B373" t="str">
            <v>MEEO</v>
          </cell>
          <cell r="C373">
            <v>14000</v>
          </cell>
          <cell r="D373">
            <v>15818</v>
          </cell>
          <cell r="E373" t="str">
            <v>ME5</v>
          </cell>
          <cell r="F373">
            <v>16650237</v>
          </cell>
          <cell r="G373" t="str">
            <v>Sillas Rimax Blanca</v>
          </cell>
        </row>
        <row r="374">
          <cell r="A374" t="str">
            <v>Sillas Rimax Blanca</v>
          </cell>
          <cell r="B374" t="str">
            <v>MEEO</v>
          </cell>
          <cell r="C374">
            <v>14000</v>
          </cell>
          <cell r="D374">
            <v>15818</v>
          </cell>
          <cell r="E374" t="str">
            <v>ME5</v>
          </cell>
          <cell r="F374">
            <v>16650238</v>
          </cell>
          <cell r="G374" t="str">
            <v>Sillas Rimax Blanca</v>
          </cell>
        </row>
        <row r="375">
          <cell r="A375" t="str">
            <v>Sillas Rimax Blanca</v>
          </cell>
          <cell r="B375" t="str">
            <v>MEEO</v>
          </cell>
          <cell r="C375">
            <v>14000</v>
          </cell>
          <cell r="D375">
            <v>15818</v>
          </cell>
          <cell r="E375" t="str">
            <v>ME5</v>
          </cell>
          <cell r="F375">
            <v>16650239</v>
          </cell>
          <cell r="G375" t="str">
            <v>Sillas Rimax Blanca</v>
          </cell>
        </row>
        <row r="376">
          <cell r="A376" t="str">
            <v>Sillas Rimax Blanca</v>
          </cell>
          <cell r="B376" t="str">
            <v>MEEO</v>
          </cell>
          <cell r="C376">
            <v>14000</v>
          </cell>
          <cell r="D376">
            <v>15818</v>
          </cell>
          <cell r="E376" t="str">
            <v>ME5</v>
          </cell>
          <cell r="F376">
            <v>16650240</v>
          </cell>
          <cell r="G376" t="str">
            <v>Sillas Rimax Blanca</v>
          </cell>
        </row>
        <row r="377">
          <cell r="A377" t="str">
            <v>Sillas Rimax Blanca</v>
          </cell>
          <cell r="B377" t="str">
            <v>MEEO</v>
          </cell>
          <cell r="C377">
            <v>14000</v>
          </cell>
          <cell r="D377">
            <v>15818</v>
          </cell>
          <cell r="E377" t="str">
            <v>ME5</v>
          </cell>
          <cell r="F377">
            <v>16650241</v>
          </cell>
          <cell r="G377" t="str">
            <v>Sillas Rimax Blanca</v>
          </cell>
        </row>
        <row r="378">
          <cell r="A378" t="str">
            <v>Sillas Rimax Blanca</v>
          </cell>
          <cell r="B378" t="str">
            <v>MEEO</v>
          </cell>
          <cell r="C378">
            <v>14000</v>
          </cell>
          <cell r="D378">
            <v>15818</v>
          </cell>
          <cell r="E378" t="str">
            <v>ME5</v>
          </cell>
          <cell r="F378">
            <v>16650242</v>
          </cell>
          <cell r="G378" t="str">
            <v>Sillas Rimax Blanca</v>
          </cell>
        </row>
        <row r="379">
          <cell r="A379" t="str">
            <v>Sillas Rimax Blanca</v>
          </cell>
          <cell r="B379" t="str">
            <v>MEEO</v>
          </cell>
          <cell r="C379">
            <v>14000</v>
          </cell>
          <cell r="D379">
            <v>15818</v>
          </cell>
          <cell r="E379" t="str">
            <v>ME5</v>
          </cell>
          <cell r="F379">
            <v>16650243</v>
          </cell>
          <cell r="G379" t="str">
            <v>Sillas Rimax Blanca</v>
          </cell>
        </row>
        <row r="380">
          <cell r="A380" t="str">
            <v>Sillas Rimax Blanca</v>
          </cell>
          <cell r="B380" t="str">
            <v>MEEO</v>
          </cell>
          <cell r="C380">
            <v>14000</v>
          </cell>
          <cell r="D380">
            <v>15818</v>
          </cell>
          <cell r="E380" t="str">
            <v>ME5</v>
          </cell>
          <cell r="F380">
            <v>16650244</v>
          </cell>
          <cell r="G380" t="str">
            <v>Sillas Rimax Blanca</v>
          </cell>
        </row>
        <row r="381">
          <cell r="A381" t="str">
            <v>Sillas Rimax Blanca</v>
          </cell>
          <cell r="B381" t="str">
            <v>MEEO</v>
          </cell>
          <cell r="C381">
            <v>14000</v>
          </cell>
          <cell r="D381">
            <v>15818</v>
          </cell>
          <cell r="E381" t="str">
            <v>ME5</v>
          </cell>
          <cell r="F381">
            <v>16650245</v>
          </cell>
          <cell r="G381" t="str">
            <v>Sillas Rimax Blanca</v>
          </cell>
        </row>
        <row r="382">
          <cell r="A382" t="str">
            <v>Sillas Rimax Blanca</v>
          </cell>
          <cell r="B382" t="str">
            <v>MEEO</v>
          </cell>
          <cell r="C382">
            <v>14000</v>
          </cell>
          <cell r="D382">
            <v>15818</v>
          </cell>
          <cell r="E382" t="str">
            <v>ME5</v>
          </cell>
          <cell r="F382">
            <v>16650246</v>
          </cell>
          <cell r="G382" t="str">
            <v>Sillas Rimax Blanca</v>
          </cell>
        </row>
        <row r="383">
          <cell r="A383" t="str">
            <v>Sillas Rimax Blanca</v>
          </cell>
          <cell r="B383" t="str">
            <v>MEEO</v>
          </cell>
          <cell r="C383">
            <v>14000</v>
          </cell>
          <cell r="D383">
            <v>15818</v>
          </cell>
          <cell r="E383" t="str">
            <v>ME5</v>
          </cell>
          <cell r="F383">
            <v>16650247</v>
          </cell>
          <cell r="G383" t="str">
            <v>Sillas Rimax Blanca</v>
          </cell>
        </row>
        <row r="384">
          <cell r="A384" t="str">
            <v>Sillas Rimax Blanca</v>
          </cell>
          <cell r="B384" t="str">
            <v>MEEO</v>
          </cell>
          <cell r="C384">
            <v>14000</v>
          </cell>
          <cell r="D384">
            <v>15818</v>
          </cell>
          <cell r="E384" t="str">
            <v>ME5</v>
          </cell>
          <cell r="F384">
            <v>16650248</v>
          </cell>
          <cell r="G384" t="str">
            <v>Sillas Rimax Blanca</v>
          </cell>
        </row>
        <row r="385">
          <cell r="A385" t="str">
            <v>Sillas Rimax Blanca</v>
          </cell>
          <cell r="B385" t="str">
            <v>MEEO</v>
          </cell>
          <cell r="C385">
            <v>14000</v>
          </cell>
          <cell r="D385">
            <v>15818</v>
          </cell>
          <cell r="E385" t="str">
            <v>ME5</v>
          </cell>
          <cell r="F385">
            <v>16650249</v>
          </cell>
          <cell r="G385" t="str">
            <v>Sillas Rimax Blanca</v>
          </cell>
        </row>
        <row r="386">
          <cell r="A386" t="str">
            <v>Sillas Rimax Blanca</v>
          </cell>
          <cell r="B386" t="str">
            <v>MEEO</v>
          </cell>
          <cell r="C386">
            <v>14000</v>
          </cell>
          <cell r="D386">
            <v>15818</v>
          </cell>
          <cell r="E386" t="str">
            <v>ME5</v>
          </cell>
          <cell r="F386">
            <v>16650250</v>
          </cell>
          <cell r="G386" t="str">
            <v>Sillas Rimax Blanca</v>
          </cell>
        </row>
        <row r="387">
          <cell r="A387" t="str">
            <v>Sillas Rimax Blanca</v>
          </cell>
          <cell r="B387" t="str">
            <v>MEEO</v>
          </cell>
          <cell r="C387">
            <v>14000</v>
          </cell>
          <cell r="D387">
            <v>15818</v>
          </cell>
          <cell r="E387" t="str">
            <v>ME5</v>
          </cell>
          <cell r="F387">
            <v>16650251</v>
          </cell>
          <cell r="G387" t="str">
            <v>Sillas Rimax Blanca</v>
          </cell>
        </row>
        <row r="388">
          <cell r="A388" t="str">
            <v>Sillas Rimax Blanca</v>
          </cell>
          <cell r="B388" t="str">
            <v>MEEO</v>
          </cell>
          <cell r="C388">
            <v>14000</v>
          </cell>
          <cell r="D388">
            <v>15818</v>
          </cell>
          <cell r="E388" t="str">
            <v>ME5</v>
          </cell>
          <cell r="F388">
            <v>16650252</v>
          </cell>
          <cell r="G388" t="str">
            <v>Sillas Rimax Blanca</v>
          </cell>
        </row>
        <row r="389">
          <cell r="A389" t="str">
            <v>Sillas Rimax Blanca</v>
          </cell>
          <cell r="B389" t="str">
            <v>MEEO</v>
          </cell>
          <cell r="C389">
            <v>14000</v>
          </cell>
          <cell r="D389">
            <v>15818</v>
          </cell>
          <cell r="E389" t="str">
            <v>ME5</v>
          </cell>
          <cell r="F389">
            <v>16650253</v>
          </cell>
          <cell r="G389" t="str">
            <v>Sillas Rimax Blanca</v>
          </cell>
        </row>
        <row r="390">
          <cell r="A390" t="str">
            <v>Sillas Rimax Blanca</v>
          </cell>
          <cell r="B390" t="str">
            <v>MEEO</v>
          </cell>
          <cell r="C390">
            <v>14000</v>
          </cell>
          <cell r="D390">
            <v>15818</v>
          </cell>
          <cell r="E390" t="str">
            <v>ME5</v>
          </cell>
          <cell r="F390">
            <v>16650254</v>
          </cell>
          <cell r="G390" t="str">
            <v>Sillas Rimax Blanca</v>
          </cell>
        </row>
        <row r="391">
          <cell r="A391" t="str">
            <v>Sillas Rimax Blanca</v>
          </cell>
          <cell r="B391" t="str">
            <v>MEEO</v>
          </cell>
          <cell r="C391">
            <v>14000</v>
          </cell>
          <cell r="D391">
            <v>15818</v>
          </cell>
          <cell r="E391" t="str">
            <v>ME5</v>
          </cell>
          <cell r="F391">
            <v>16650255</v>
          </cell>
          <cell r="G391" t="str">
            <v>Sillas Rimax Blanca</v>
          </cell>
        </row>
        <row r="392">
          <cell r="A392" t="str">
            <v>Sillas Rimax Blanca</v>
          </cell>
          <cell r="B392" t="str">
            <v>MEEO</v>
          </cell>
          <cell r="C392">
            <v>14000</v>
          </cell>
          <cell r="D392">
            <v>15818</v>
          </cell>
          <cell r="E392" t="str">
            <v>ME5</v>
          </cell>
          <cell r="F392">
            <v>16650256</v>
          </cell>
          <cell r="G392" t="str">
            <v>Sillas Rimax Blanca</v>
          </cell>
        </row>
        <row r="393">
          <cell r="A393" t="str">
            <v>Sillas Rimax Blanca</v>
          </cell>
          <cell r="B393" t="str">
            <v>MEEO</v>
          </cell>
          <cell r="C393">
            <v>14000</v>
          </cell>
          <cell r="D393">
            <v>15818</v>
          </cell>
          <cell r="E393" t="str">
            <v>ME5</v>
          </cell>
          <cell r="F393">
            <v>16650257</v>
          </cell>
          <cell r="G393" t="str">
            <v>Sillas Rimax Blanca</v>
          </cell>
        </row>
        <row r="394">
          <cell r="A394" t="str">
            <v>Sillas Rimax Blanca</v>
          </cell>
          <cell r="B394" t="str">
            <v>MEEO</v>
          </cell>
          <cell r="C394">
            <v>14000</v>
          </cell>
          <cell r="D394">
            <v>15818</v>
          </cell>
          <cell r="E394" t="str">
            <v>ME5</v>
          </cell>
          <cell r="F394">
            <v>16650258</v>
          </cell>
          <cell r="G394" t="str">
            <v>Sillas Rimax Blanca</v>
          </cell>
        </row>
        <row r="395">
          <cell r="A395" t="str">
            <v>Sillas Rimax Blanca</v>
          </cell>
          <cell r="B395" t="str">
            <v>MEEO</v>
          </cell>
          <cell r="C395">
            <v>14000</v>
          </cell>
          <cell r="D395">
            <v>15818</v>
          </cell>
          <cell r="E395" t="str">
            <v>ME5</v>
          </cell>
          <cell r="F395">
            <v>16650259</v>
          </cell>
          <cell r="G395" t="str">
            <v>Sillas Rimax Blanca</v>
          </cell>
        </row>
        <row r="396">
          <cell r="A396" t="str">
            <v>Sillas Rimax Blanca</v>
          </cell>
          <cell r="B396" t="str">
            <v>MEEO</v>
          </cell>
          <cell r="C396">
            <v>14000</v>
          </cell>
          <cell r="D396">
            <v>15818</v>
          </cell>
          <cell r="E396" t="str">
            <v>ME5</v>
          </cell>
          <cell r="F396">
            <v>16650260</v>
          </cell>
          <cell r="G396" t="str">
            <v>Sillas Rimax Blanca</v>
          </cell>
        </row>
        <row r="397">
          <cell r="A397" t="str">
            <v>Sillas Rimax Blanca</v>
          </cell>
          <cell r="B397" t="str">
            <v>MEEO</v>
          </cell>
          <cell r="C397">
            <v>14000</v>
          </cell>
          <cell r="D397">
            <v>15818</v>
          </cell>
          <cell r="E397" t="str">
            <v>ME5</v>
          </cell>
          <cell r="F397">
            <v>16650261</v>
          </cell>
          <cell r="G397" t="str">
            <v>Sillas Rimax Blanca</v>
          </cell>
        </row>
        <row r="398">
          <cell r="A398" t="str">
            <v>Sillas Rimax Blanca</v>
          </cell>
          <cell r="B398" t="str">
            <v>MEEO</v>
          </cell>
          <cell r="C398">
            <v>14000</v>
          </cell>
          <cell r="D398">
            <v>15818</v>
          </cell>
          <cell r="E398" t="str">
            <v>ME5</v>
          </cell>
          <cell r="F398">
            <v>16650262</v>
          </cell>
          <cell r="G398" t="str">
            <v>Sillas Rimax Blanca</v>
          </cell>
        </row>
        <row r="399">
          <cell r="A399" t="str">
            <v>Sillas Rimax Blanca</v>
          </cell>
          <cell r="B399" t="str">
            <v>MEEO</v>
          </cell>
          <cell r="C399">
            <v>14000</v>
          </cell>
          <cell r="D399">
            <v>15818</v>
          </cell>
          <cell r="E399" t="str">
            <v>ME5</v>
          </cell>
          <cell r="F399">
            <v>16650263</v>
          </cell>
          <cell r="G399" t="str">
            <v>Sillas Rimax Blanca</v>
          </cell>
        </row>
        <row r="400">
          <cell r="A400" t="str">
            <v>Sillas Rimax Blanca</v>
          </cell>
          <cell r="B400" t="str">
            <v>MEEO</v>
          </cell>
          <cell r="C400">
            <v>14000</v>
          </cell>
          <cell r="D400">
            <v>15818</v>
          </cell>
          <cell r="E400" t="str">
            <v>ME5</v>
          </cell>
          <cell r="F400">
            <v>16650264</v>
          </cell>
          <cell r="G400" t="str">
            <v>Sillas Rimax Blanca</v>
          </cell>
        </row>
        <row r="401">
          <cell r="A401" t="str">
            <v>Sillas Rimax Blanca</v>
          </cell>
          <cell r="B401" t="str">
            <v>MEEO</v>
          </cell>
          <cell r="C401">
            <v>14000</v>
          </cell>
          <cell r="D401">
            <v>15818</v>
          </cell>
          <cell r="E401" t="str">
            <v>ME5</v>
          </cell>
          <cell r="F401">
            <v>16650265</v>
          </cell>
          <cell r="G401" t="str">
            <v>Sillas Rimax Blanca</v>
          </cell>
        </row>
        <row r="402">
          <cell r="A402" t="str">
            <v>Sillas Rimax Blanca</v>
          </cell>
          <cell r="B402" t="str">
            <v>MEEO</v>
          </cell>
          <cell r="C402">
            <v>14000</v>
          </cell>
          <cell r="D402">
            <v>15818</v>
          </cell>
          <cell r="E402" t="str">
            <v>ME5</v>
          </cell>
          <cell r="F402">
            <v>16650266</v>
          </cell>
          <cell r="G402" t="str">
            <v>Sillas Rimax Blanca</v>
          </cell>
        </row>
        <row r="403">
          <cell r="A403" t="str">
            <v>Sillas Rimax Blanca</v>
          </cell>
          <cell r="B403" t="str">
            <v>MEEO</v>
          </cell>
          <cell r="C403">
            <v>14000</v>
          </cell>
          <cell r="D403">
            <v>15818</v>
          </cell>
          <cell r="E403" t="str">
            <v>ME5</v>
          </cell>
          <cell r="F403">
            <v>16650267</v>
          </cell>
          <cell r="G403" t="str">
            <v>Sillas Rimax Blanca</v>
          </cell>
        </row>
        <row r="404">
          <cell r="A404" t="str">
            <v>Sillas Rimax Blanca</v>
          </cell>
          <cell r="B404" t="str">
            <v>MEEO</v>
          </cell>
          <cell r="C404">
            <v>14000</v>
          </cell>
          <cell r="D404">
            <v>15818</v>
          </cell>
          <cell r="E404" t="str">
            <v>ME5</v>
          </cell>
          <cell r="F404">
            <v>16650268</v>
          </cell>
          <cell r="G404" t="str">
            <v>Sillas Rimax Blanca</v>
          </cell>
        </row>
        <row r="405">
          <cell r="A405" t="str">
            <v>Sillas Rimax Blanca</v>
          </cell>
          <cell r="B405" t="str">
            <v>MEEO</v>
          </cell>
          <cell r="C405">
            <v>14000</v>
          </cell>
          <cell r="D405">
            <v>15818</v>
          </cell>
          <cell r="E405" t="str">
            <v>ME5</v>
          </cell>
          <cell r="F405">
            <v>16650269</v>
          </cell>
          <cell r="G405" t="str">
            <v>Sillas Rimax Blanca</v>
          </cell>
        </row>
        <row r="406">
          <cell r="A406" t="str">
            <v>Sillas Rimax Blanca</v>
          </cell>
          <cell r="B406" t="str">
            <v>MEEO</v>
          </cell>
          <cell r="C406">
            <v>14000</v>
          </cell>
          <cell r="D406">
            <v>15818</v>
          </cell>
          <cell r="E406" t="str">
            <v>ME5</v>
          </cell>
          <cell r="F406">
            <v>16650270</v>
          </cell>
          <cell r="G406" t="str">
            <v>Sillas Rimax Blanca</v>
          </cell>
        </row>
        <row r="407">
          <cell r="A407" t="str">
            <v>Sillas Rimax Blanca</v>
          </cell>
          <cell r="B407" t="str">
            <v>MEEO</v>
          </cell>
          <cell r="C407">
            <v>14000</v>
          </cell>
          <cell r="D407">
            <v>15818</v>
          </cell>
          <cell r="E407" t="str">
            <v>ME5</v>
          </cell>
          <cell r="F407">
            <v>16650271</v>
          </cell>
          <cell r="G407" t="str">
            <v>Sillas Rimax Blanca</v>
          </cell>
        </row>
        <row r="408">
          <cell r="A408" t="str">
            <v>Sillas Rimax Blanca</v>
          </cell>
          <cell r="B408" t="str">
            <v>MEEO</v>
          </cell>
          <cell r="C408">
            <v>14000</v>
          </cell>
          <cell r="D408">
            <v>15818</v>
          </cell>
          <cell r="E408" t="str">
            <v>ME5</v>
          </cell>
          <cell r="F408">
            <v>16650272</v>
          </cell>
          <cell r="G408" t="str">
            <v>Sillas Rimax Blanca</v>
          </cell>
        </row>
        <row r="409">
          <cell r="A409" t="str">
            <v>Sillas Rimax Blanca</v>
          </cell>
          <cell r="B409" t="str">
            <v>MEEO</v>
          </cell>
          <cell r="C409">
            <v>14000</v>
          </cell>
          <cell r="D409">
            <v>15818</v>
          </cell>
          <cell r="E409" t="str">
            <v>ME5</v>
          </cell>
          <cell r="F409">
            <v>16650273</v>
          </cell>
          <cell r="G409" t="str">
            <v>Sillas Rimax Blanca</v>
          </cell>
        </row>
        <row r="410">
          <cell r="A410" t="str">
            <v>Sillas Rimax Blanca</v>
          </cell>
          <cell r="B410" t="str">
            <v>MEEO</v>
          </cell>
          <cell r="C410">
            <v>14000</v>
          </cell>
          <cell r="D410">
            <v>15818</v>
          </cell>
          <cell r="E410" t="str">
            <v>ME5</v>
          </cell>
          <cell r="F410">
            <v>16650274</v>
          </cell>
          <cell r="G410" t="str">
            <v>Sillas Rimax Blanca</v>
          </cell>
        </row>
        <row r="411">
          <cell r="A411" t="str">
            <v>Sillas Rimax Blanca</v>
          </cell>
          <cell r="B411" t="str">
            <v>MEEO</v>
          </cell>
          <cell r="C411">
            <v>14000</v>
          </cell>
          <cell r="D411">
            <v>15818</v>
          </cell>
          <cell r="E411" t="str">
            <v>ME5</v>
          </cell>
          <cell r="F411">
            <v>16650275</v>
          </cell>
          <cell r="G411" t="str">
            <v>Sillas Rimax Blanca</v>
          </cell>
          <cell r="H411">
            <v>1</v>
          </cell>
        </row>
        <row r="412">
          <cell r="A412" t="str">
            <v>Sillas Rimax Blanca</v>
          </cell>
          <cell r="B412" t="str">
            <v>MEEO</v>
          </cell>
          <cell r="C412">
            <v>14000</v>
          </cell>
          <cell r="D412">
            <v>15818</v>
          </cell>
          <cell r="E412" t="str">
            <v>ME5</v>
          </cell>
          <cell r="F412">
            <v>16650276</v>
          </cell>
          <cell r="G412" t="str">
            <v>Sillas Rimax Blanca</v>
          </cell>
        </row>
        <row r="413">
          <cell r="A413" t="str">
            <v>Sillas Rimax Blanca</v>
          </cell>
          <cell r="B413" t="str">
            <v>MEEO</v>
          </cell>
          <cell r="C413">
            <v>14000</v>
          </cell>
          <cell r="D413">
            <v>15818</v>
          </cell>
          <cell r="E413" t="str">
            <v>ME5</v>
          </cell>
          <cell r="F413">
            <v>16650277</v>
          </cell>
          <cell r="G413" t="str">
            <v>Sillas Rimax Blanca</v>
          </cell>
        </row>
        <row r="414">
          <cell r="A414" t="str">
            <v>Sillas Rimax Blanca</v>
          </cell>
          <cell r="B414" t="str">
            <v>MEEO</v>
          </cell>
          <cell r="C414">
            <v>14000</v>
          </cell>
          <cell r="D414">
            <v>15818</v>
          </cell>
          <cell r="E414" t="str">
            <v>ME5</v>
          </cell>
          <cell r="F414">
            <v>16650278</v>
          </cell>
          <cell r="G414" t="str">
            <v>Sillas Rimax Blanca</v>
          </cell>
        </row>
        <row r="415">
          <cell r="A415" t="str">
            <v>Sillas Rimax Blanca</v>
          </cell>
          <cell r="B415" t="str">
            <v>MEEO</v>
          </cell>
          <cell r="C415">
            <v>14000</v>
          </cell>
          <cell r="D415">
            <v>15818</v>
          </cell>
          <cell r="E415" t="str">
            <v>ME5</v>
          </cell>
          <cell r="F415">
            <v>16650279</v>
          </cell>
          <cell r="G415" t="str">
            <v>Sillas Rimax Blanca</v>
          </cell>
        </row>
        <row r="416">
          <cell r="A416" t="str">
            <v>Sillas Rimax Blanca</v>
          </cell>
          <cell r="B416" t="str">
            <v>MEEO</v>
          </cell>
          <cell r="C416">
            <v>14000</v>
          </cell>
          <cell r="D416">
            <v>34148</v>
          </cell>
          <cell r="E416" t="str">
            <v>ME5</v>
          </cell>
          <cell r="F416">
            <v>16650280</v>
          </cell>
          <cell r="G416" t="str">
            <v>Sillas Rimax Blanca</v>
          </cell>
        </row>
        <row r="417">
          <cell r="A417" t="str">
            <v>Sillas Rimax Blanca</v>
          </cell>
          <cell r="B417" t="str">
            <v>MEEO</v>
          </cell>
          <cell r="C417">
            <v>14000</v>
          </cell>
          <cell r="D417">
            <v>15818</v>
          </cell>
          <cell r="E417" t="str">
            <v>ME5</v>
          </cell>
          <cell r="F417">
            <v>16650281</v>
          </cell>
          <cell r="G417" t="str">
            <v>Sillas Rimax Blanca</v>
          </cell>
        </row>
        <row r="418">
          <cell r="A418" t="str">
            <v>Sillas Rimax Blanca</v>
          </cell>
          <cell r="B418" t="str">
            <v>MEEO</v>
          </cell>
          <cell r="C418">
            <v>14000</v>
          </cell>
          <cell r="D418">
            <v>15818</v>
          </cell>
          <cell r="E418" t="str">
            <v>ME5</v>
          </cell>
          <cell r="F418">
            <v>16650282</v>
          </cell>
          <cell r="G418" t="str">
            <v>Sillas Rimax Blanca</v>
          </cell>
        </row>
        <row r="419">
          <cell r="A419" t="str">
            <v>Sillas Rimax Blanca</v>
          </cell>
          <cell r="B419" t="str">
            <v>MEEO</v>
          </cell>
          <cell r="C419">
            <v>14000</v>
          </cell>
          <cell r="D419">
            <v>15818</v>
          </cell>
          <cell r="E419" t="str">
            <v>ME5</v>
          </cell>
          <cell r="F419">
            <v>16650283</v>
          </cell>
          <cell r="G419" t="str">
            <v>Sillas Rimax Blanca</v>
          </cell>
        </row>
        <row r="420">
          <cell r="A420" t="str">
            <v>Sillas Rimax Blanca</v>
          </cell>
          <cell r="B420" t="str">
            <v>MEEO</v>
          </cell>
          <cell r="C420">
            <v>14000</v>
          </cell>
          <cell r="D420">
            <v>15818</v>
          </cell>
          <cell r="E420" t="str">
            <v>ME5</v>
          </cell>
          <cell r="F420">
            <v>16650284</v>
          </cell>
          <cell r="G420" t="str">
            <v>Sillas Rimax Blanca</v>
          </cell>
        </row>
        <row r="421">
          <cell r="A421" t="str">
            <v>Sillas Rimax Blanca</v>
          </cell>
          <cell r="B421" t="str">
            <v>MEEO</v>
          </cell>
          <cell r="C421">
            <v>14000</v>
          </cell>
          <cell r="D421">
            <v>15818</v>
          </cell>
          <cell r="E421" t="str">
            <v>ME5</v>
          </cell>
          <cell r="F421">
            <v>16650285</v>
          </cell>
          <cell r="G421" t="str">
            <v>Sillas Rimax Blanca</v>
          </cell>
        </row>
        <row r="422">
          <cell r="A422" t="str">
            <v>Sillas Rimax Blanca</v>
          </cell>
          <cell r="B422" t="str">
            <v>MEEO</v>
          </cell>
          <cell r="C422">
            <v>14000</v>
          </cell>
          <cell r="D422">
            <v>15818</v>
          </cell>
          <cell r="E422" t="str">
            <v>ME5</v>
          </cell>
          <cell r="F422">
            <v>16650286</v>
          </cell>
          <cell r="G422" t="str">
            <v>Sillas Rimax Blanca</v>
          </cell>
        </row>
        <row r="423">
          <cell r="A423" t="str">
            <v>Sillas Rimax Blanca</v>
          </cell>
          <cell r="B423" t="str">
            <v>MEEO</v>
          </cell>
          <cell r="C423">
            <v>14000</v>
          </cell>
          <cell r="D423">
            <v>15818</v>
          </cell>
          <cell r="E423" t="str">
            <v>ME5</v>
          </cell>
          <cell r="F423">
            <v>16650287</v>
          </cell>
          <cell r="G423" t="str">
            <v>Sillas Rimax Blanca</v>
          </cell>
        </row>
        <row r="424">
          <cell r="A424" t="str">
            <v>Sillas Rimax Blanca</v>
          </cell>
          <cell r="B424" t="str">
            <v>MEEO</v>
          </cell>
          <cell r="C424">
            <v>14000</v>
          </cell>
          <cell r="D424">
            <v>15818</v>
          </cell>
          <cell r="E424" t="str">
            <v>ME5</v>
          </cell>
          <cell r="F424">
            <v>16650288</v>
          </cell>
          <cell r="G424" t="str">
            <v>Sillas Rimax Blanca</v>
          </cell>
        </row>
        <row r="425">
          <cell r="A425" t="str">
            <v>Sillas Rimax Blanca</v>
          </cell>
          <cell r="B425" t="str">
            <v>MEEO</v>
          </cell>
          <cell r="C425">
            <v>14000</v>
          </cell>
          <cell r="D425">
            <v>15818</v>
          </cell>
          <cell r="E425" t="str">
            <v>ME5</v>
          </cell>
          <cell r="F425">
            <v>16650289</v>
          </cell>
          <cell r="G425" t="str">
            <v>Sillas Rimax Blanca</v>
          </cell>
          <cell r="H425">
            <v>1</v>
          </cell>
        </row>
        <row r="426">
          <cell r="A426" t="str">
            <v>Sillas Rimax Blanca</v>
          </cell>
          <cell r="B426" t="str">
            <v>MEEO</v>
          </cell>
          <cell r="C426">
            <v>14000</v>
          </cell>
          <cell r="D426">
            <v>15818</v>
          </cell>
          <cell r="E426" t="str">
            <v>ME5</v>
          </cell>
          <cell r="F426">
            <v>16650290</v>
          </cell>
          <cell r="G426" t="str">
            <v>Sillas Rimax Blanca</v>
          </cell>
          <cell r="H426">
            <v>1</v>
          </cell>
        </row>
        <row r="427">
          <cell r="A427" t="str">
            <v>Sillas Rimax Blanca</v>
          </cell>
          <cell r="B427" t="str">
            <v>MEEO</v>
          </cell>
          <cell r="C427">
            <v>14000</v>
          </cell>
          <cell r="D427">
            <v>15818</v>
          </cell>
          <cell r="E427" t="str">
            <v>ME5</v>
          </cell>
          <cell r="F427">
            <v>16650291</v>
          </cell>
          <cell r="G427" t="str">
            <v>Sillas Rimax Blanca</v>
          </cell>
        </row>
        <row r="428">
          <cell r="A428" t="str">
            <v>Sillas Rimax Blanca</v>
          </cell>
          <cell r="B428" t="str">
            <v>MEEO</v>
          </cell>
          <cell r="C428">
            <v>14000</v>
          </cell>
          <cell r="D428">
            <v>15818</v>
          </cell>
          <cell r="E428" t="str">
            <v>ME5</v>
          </cell>
          <cell r="F428">
            <v>16650292</v>
          </cell>
          <cell r="G428" t="str">
            <v>Sillas Rimax Blanca</v>
          </cell>
        </row>
        <row r="429">
          <cell r="A429" t="str">
            <v>Sillas Rimax Blanca</v>
          </cell>
          <cell r="B429" t="str">
            <v>MEEO</v>
          </cell>
          <cell r="C429">
            <v>14000</v>
          </cell>
          <cell r="D429">
            <v>15818</v>
          </cell>
          <cell r="E429" t="str">
            <v>ME5</v>
          </cell>
          <cell r="F429">
            <v>16650293</v>
          </cell>
          <cell r="G429" t="str">
            <v>Sillas Rimax Blanca</v>
          </cell>
        </row>
        <row r="430">
          <cell r="A430" t="str">
            <v>Sillas Rimax Blanca</v>
          </cell>
          <cell r="B430" t="str">
            <v>MEEO</v>
          </cell>
          <cell r="C430">
            <v>14000</v>
          </cell>
          <cell r="D430">
            <v>15818</v>
          </cell>
          <cell r="E430" t="str">
            <v>ME5</v>
          </cell>
          <cell r="F430">
            <v>16650294</v>
          </cell>
          <cell r="G430" t="str">
            <v>Sillas Rimax Blanca</v>
          </cell>
        </row>
        <row r="431">
          <cell r="A431" t="str">
            <v>Sillas Rimax Blanca</v>
          </cell>
          <cell r="B431" t="str">
            <v>MEEO</v>
          </cell>
          <cell r="C431">
            <v>14000</v>
          </cell>
          <cell r="D431">
            <v>15818</v>
          </cell>
          <cell r="E431" t="str">
            <v>ME5</v>
          </cell>
          <cell r="F431">
            <v>16650295</v>
          </cell>
          <cell r="G431" t="str">
            <v>Sillas Rimax Blanca</v>
          </cell>
        </row>
        <row r="432">
          <cell r="A432" t="str">
            <v>Sillas Rimax Blanca</v>
          </cell>
          <cell r="B432" t="str">
            <v>MEEO</v>
          </cell>
          <cell r="C432">
            <v>14000</v>
          </cell>
          <cell r="D432">
            <v>15818</v>
          </cell>
          <cell r="E432" t="str">
            <v>ME5</v>
          </cell>
          <cell r="F432">
            <v>16650296</v>
          </cell>
          <cell r="G432" t="str">
            <v>Sillas Rimax Blanca</v>
          </cell>
        </row>
        <row r="433">
          <cell r="A433" t="str">
            <v>Sillas Rimax Blanca</v>
          </cell>
          <cell r="B433" t="str">
            <v>MEEO</v>
          </cell>
          <cell r="C433">
            <v>14000</v>
          </cell>
          <cell r="D433">
            <v>15818</v>
          </cell>
          <cell r="E433" t="str">
            <v>ME5</v>
          </cell>
          <cell r="F433">
            <v>16650297</v>
          </cell>
          <cell r="G433" t="str">
            <v>Sillas Rimax Blanca</v>
          </cell>
        </row>
        <row r="434">
          <cell r="A434" t="str">
            <v>Sillas Rimax Blanca</v>
          </cell>
          <cell r="B434" t="str">
            <v>MEEO</v>
          </cell>
          <cell r="C434">
            <v>14000</v>
          </cell>
          <cell r="D434">
            <v>15818</v>
          </cell>
          <cell r="E434" t="str">
            <v>ME5</v>
          </cell>
          <cell r="F434">
            <v>16650298</v>
          </cell>
          <cell r="G434" t="str">
            <v>Sillas Rimax Blanca</v>
          </cell>
        </row>
        <row r="435">
          <cell r="A435" t="str">
            <v>Sillas Rimax Blanca</v>
          </cell>
          <cell r="B435" t="str">
            <v>MEEO</v>
          </cell>
          <cell r="C435">
            <v>14000</v>
          </cell>
          <cell r="D435">
            <v>15818</v>
          </cell>
          <cell r="E435" t="str">
            <v>ME5</v>
          </cell>
          <cell r="F435">
            <v>16650299</v>
          </cell>
          <cell r="G435" t="str">
            <v>Sillas Rimax Blanca</v>
          </cell>
        </row>
        <row r="436">
          <cell r="A436" t="str">
            <v>Sillas Rimax Blanca</v>
          </cell>
          <cell r="B436" t="str">
            <v>MEEO</v>
          </cell>
          <cell r="C436">
            <v>14000</v>
          </cell>
          <cell r="D436">
            <v>15818</v>
          </cell>
          <cell r="E436" t="str">
            <v>ME5</v>
          </cell>
          <cell r="F436">
            <v>16650300</v>
          </cell>
          <cell r="G436" t="str">
            <v>Sillas Rimax Blanca</v>
          </cell>
        </row>
        <row r="437">
          <cell r="A437" t="str">
            <v>Sillas Rimax Blanca</v>
          </cell>
          <cell r="B437" t="str">
            <v>MEEO</v>
          </cell>
          <cell r="C437">
            <v>14000</v>
          </cell>
          <cell r="D437">
            <v>15818</v>
          </cell>
          <cell r="E437" t="str">
            <v>ME5</v>
          </cell>
          <cell r="F437">
            <v>16650301</v>
          </cell>
          <cell r="G437" t="str">
            <v>Sillas Rimax Blanca</v>
          </cell>
        </row>
        <row r="438">
          <cell r="A438" t="str">
            <v>Sillas Rimax Blanca</v>
          </cell>
          <cell r="B438" t="str">
            <v>MEEO</v>
          </cell>
          <cell r="C438">
            <v>14000</v>
          </cell>
          <cell r="D438">
            <v>15818</v>
          </cell>
          <cell r="E438" t="str">
            <v>ME5</v>
          </cell>
          <cell r="F438">
            <v>16650302</v>
          </cell>
          <cell r="G438" t="str">
            <v>Sillas Rimax Blanca</v>
          </cell>
        </row>
        <row r="439">
          <cell r="A439" t="str">
            <v>Sillas Rimax Blanca</v>
          </cell>
          <cell r="B439" t="str">
            <v>MEEO</v>
          </cell>
          <cell r="C439">
            <v>14000</v>
          </cell>
          <cell r="D439">
            <v>15818</v>
          </cell>
          <cell r="E439" t="str">
            <v>ME5</v>
          </cell>
          <cell r="F439">
            <v>16650303</v>
          </cell>
          <cell r="G439" t="str">
            <v>Sillas Rimax Blanca</v>
          </cell>
        </row>
        <row r="440">
          <cell r="A440" t="str">
            <v>Sillas Rimax Blanca</v>
          </cell>
          <cell r="B440" t="str">
            <v>MEEO</v>
          </cell>
          <cell r="C440">
            <v>14000</v>
          </cell>
          <cell r="D440">
            <v>15818</v>
          </cell>
          <cell r="E440" t="str">
            <v>ME5</v>
          </cell>
          <cell r="F440">
            <v>16650304</v>
          </cell>
          <cell r="G440" t="str">
            <v>Sillas Rimax Blanca</v>
          </cell>
        </row>
        <row r="441">
          <cell r="A441" t="str">
            <v>Sillas Rimax Blanca</v>
          </cell>
          <cell r="B441" t="str">
            <v>MEEO</v>
          </cell>
          <cell r="C441">
            <v>14000</v>
          </cell>
          <cell r="D441">
            <v>15818</v>
          </cell>
          <cell r="E441" t="str">
            <v>ME5</v>
          </cell>
          <cell r="F441">
            <v>16650305</v>
          </cell>
          <cell r="G441" t="str">
            <v>Sillas Rimax Blanca</v>
          </cell>
        </row>
        <row r="442">
          <cell r="A442" t="str">
            <v>Sillas Rimax Blanca</v>
          </cell>
          <cell r="B442" t="str">
            <v>MEEO</v>
          </cell>
          <cell r="C442">
            <v>14000</v>
          </cell>
          <cell r="D442">
            <v>15818</v>
          </cell>
          <cell r="E442" t="str">
            <v>ME5</v>
          </cell>
          <cell r="F442">
            <v>16650306</v>
          </cell>
          <cell r="G442" t="str">
            <v>Sillas Rimax Blanca</v>
          </cell>
        </row>
        <row r="443">
          <cell r="A443" t="str">
            <v>Sillas Rimax Blanca</v>
          </cell>
          <cell r="B443" t="str">
            <v>MEEO</v>
          </cell>
          <cell r="C443">
            <v>14000</v>
          </cell>
          <cell r="D443">
            <v>15818</v>
          </cell>
          <cell r="E443" t="str">
            <v>ME5</v>
          </cell>
          <cell r="F443">
            <v>16650307</v>
          </cell>
          <cell r="G443" t="str">
            <v>Sillas Rimax Blanca</v>
          </cell>
        </row>
        <row r="444">
          <cell r="A444" t="str">
            <v>Sillas Rimax Blanca</v>
          </cell>
          <cell r="B444" t="str">
            <v>MEEO</v>
          </cell>
          <cell r="C444">
            <v>14000</v>
          </cell>
          <cell r="D444">
            <v>15818</v>
          </cell>
          <cell r="E444" t="str">
            <v>ME5</v>
          </cell>
          <cell r="F444">
            <v>16650308</v>
          </cell>
          <cell r="G444" t="str">
            <v>Sillas Rimax Blanca</v>
          </cell>
        </row>
        <row r="445">
          <cell r="A445" t="str">
            <v>Sillas Rimax Blanca</v>
          </cell>
          <cell r="B445" t="str">
            <v>MEEO</v>
          </cell>
          <cell r="C445">
            <v>14000</v>
          </cell>
          <cell r="D445">
            <v>15818</v>
          </cell>
          <cell r="E445" t="str">
            <v>ME5</v>
          </cell>
          <cell r="F445">
            <v>16650309</v>
          </cell>
          <cell r="G445" t="str">
            <v>Sillas Rimax Blanca</v>
          </cell>
        </row>
        <row r="446">
          <cell r="A446" t="str">
            <v>Sillas Rimax Blanca</v>
          </cell>
          <cell r="B446" t="str">
            <v>MEEO</v>
          </cell>
          <cell r="C446">
            <v>14000</v>
          </cell>
          <cell r="D446">
            <v>15818</v>
          </cell>
          <cell r="E446" t="str">
            <v>ME5</v>
          </cell>
          <cell r="F446">
            <v>16650310</v>
          </cell>
          <cell r="G446" t="str">
            <v>Sillas Rimax Blanca</v>
          </cell>
        </row>
        <row r="447">
          <cell r="A447" t="str">
            <v>Sillas Rimax Blanca</v>
          </cell>
          <cell r="B447" t="str">
            <v>MEEO</v>
          </cell>
          <cell r="C447">
            <v>14000</v>
          </cell>
          <cell r="D447">
            <v>15818</v>
          </cell>
          <cell r="E447" t="str">
            <v>ME5</v>
          </cell>
          <cell r="F447">
            <v>16650311</v>
          </cell>
          <cell r="G447" t="str">
            <v>Sillas Rimax Blanca</v>
          </cell>
        </row>
        <row r="448">
          <cell r="A448" t="str">
            <v>Sillas Rimax Blanca</v>
          </cell>
          <cell r="B448" t="str">
            <v>MEEO</v>
          </cell>
          <cell r="C448">
            <v>14000</v>
          </cell>
          <cell r="D448">
            <v>15818</v>
          </cell>
          <cell r="E448" t="str">
            <v>ME5</v>
          </cell>
          <cell r="F448">
            <v>16650312</v>
          </cell>
          <cell r="G448" t="str">
            <v>Sillas Rimax Blanca</v>
          </cell>
        </row>
        <row r="449">
          <cell r="A449" t="str">
            <v>Mesa de computador e impresora metalica</v>
          </cell>
          <cell r="B449" t="str">
            <v>MEEO</v>
          </cell>
          <cell r="C449">
            <v>110000</v>
          </cell>
          <cell r="D449">
            <v>125240</v>
          </cell>
          <cell r="E449" t="str">
            <v>ME5</v>
          </cell>
          <cell r="F449">
            <v>16650313</v>
          </cell>
          <cell r="G449" t="str">
            <v>Mesa de computador e impresora metalica</v>
          </cell>
        </row>
        <row r="450">
          <cell r="A450" t="str">
            <v>Mesa de computador metalica</v>
          </cell>
          <cell r="B450" t="str">
            <v>MEEO</v>
          </cell>
          <cell r="C450">
            <v>90000</v>
          </cell>
          <cell r="D450">
            <v>102467</v>
          </cell>
          <cell r="E450" t="str">
            <v>ME5</v>
          </cell>
          <cell r="F450">
            <v>16650314</v>
          </cell>
          <cell r="G450" t="str">
            <v>Mesa de computador metalica</v>
          </cell>
        </row>
        <row r="451">
          <cell r="A451" t="str">
            <v>Mobiliario para Adecuacion Oficinas administración(contrato #007-03)</v>
          </cell>
          <cell r="B451" t="str">
            <v>MEEO</v>
          </cell>
          <cell r="C451">
            <v>88946120</v>
          </cell>
          <cell r="D451">
            <v>96215675</v>
          </cell>
          <cell r="E451" t="str">
            <v>ME5</v>
          </cell>
          <cell r="F451">
            <v>16650315</v>
          </cell>
          <cell r="G451" t="str">
            <v>Mobiliario para Adecuacion Oficinas administración(contrato #007-03)</v>
          </cell>
        </row>
        <row r="452">
          <cell r="A452" t="str">
            <v>Biblioteca de 1.20</v>
          </cell>
          <cell r="B452" t="str">
            <v>MEEO</v>
          </cell>
          <cell r="C452">
            <v>108266</v>
          </cell>
          <cell r="D452">
            <v>117117</v>
          </cell>
          <cell r="E452" t="str">
            <v>ME5</v>
          </cell>
          <cell r="F452">
            <v>16650316</v>
          </cell>
          <cell r="G452" t="str">
            <v>Biblioteca de 1.20</v>
          </cell>
        </row>
        <row r="453">
          <cell r="A453" t="str">
            <v>Biblioteca de 1.20</v>
          </cell>
          <cell r="B453" t="str">
            <v>MEEO</v>
          </cell>
          <cell r="C453">
            <v>108266</v>
          </cell>
          <cell r="D453">
            <v>117117</v>
          </cell>
          <cell r="E453" t="str">
            <v>ME5</v>
          </cell>
          <cell r="F453">
            <v>16650317</v>
          </cell>
          <cell r="G453" t="str">
            <v>Biblioteca de 1.20</v>
          </cell>
        </row>
        <row r="454">
          <cell r="A454" t="str">
            <v>Biblioteca de 1.20</v>
          </cell>
          <cell r="B454" t="str">
            <v>MEEO</v>
          </cell>
          <cell r="C454">
            <v>108266</v>
          </cell>
          <cell r="D454">
            <v>117117</v>
          </cell>
          <cell r="E454" t="str">
            <v>ME5</v>
          </cell>
          <cell r="F454">
            <v>16650318</v>
          </cell>
          <cell r="G454" t="str">
            <v>Biblioteca de 1.20</v>
          </cell>
        </row>
        <row r="455">
          <cell r="A455" t="str">
            <v>Vitrina de 1.20</v>
          </cell>
          <cell r="B455" t="str">
            <v>MEEO</v>
          </cell>
          <cell r="C455">
            <v>324800</v>
          </cell>
          <cell r="D455">
            <v>351352</v>
          </cell>
          <cell r="E455" t="str">
            <v>ME5</v>
          </cell>
          <cell r="F455">
            <v>16650319</v>
          </cell>
          <cell r="G455" t="str">
            <v>Vitrina de 1.20</v>
          </cell>
        </row>
        <row r="456">
          <cell r="A456" t="str">
            <v>Papelera sistema</v>
          </cell>
          <cell r="B456" t="str">
            <v>MEEO</v>
          </cell>
          <cell r="C456">
            <v>7346</v>
          </cell>
          <cell r="D456">
            <v>7949</v>
          </cell>
          <cell r="E456" t="str">
            <v>ME5</v>
          </cell>
          <cell r="F456">
            <v>16650320</v>
          </cell>
          <cell r="G456" t="str">
            <v>Papelera sistema</v>
          </cell>
        </row>
        <row r="457">
          <cell r="A457" t="str">
            <v>Papelera sistema</v>
          </cell>
          <cell r="B457" t="str">
            <v>MEEO</v>
          </cell>
          <cell r="C457">
            <v>7346</v>
          </cell>
          <cell r="D457">
            <v>7949</v>
          </cell>
          <cell r="E457" t="str">
            <v>ME5</v>
          </cell>
          <cell r="F457">
            <v>16650321</v>
          </cell>
          <cell r="G457" t="str">
            <v>Papelera sistema</v>
          </cell>
        </row>
        <row r="458">
          <cell r="A458" t="str">
            <v>Papelera sistema</v>
          </cell>
          <cell r="B458" t="str">
            <v>MEEO</v>
          </cell>
          <cell r="C458">
            <v>7346</v>
          </cell>
          <cell r="D458">
            <v>7949</v>
          </cell>
          <cell r="E458" t="str">
            <v>ME5</v>
          </cell>
          <cell r="F458">
            <v>16650322</v>
          </cell>
          <cell r="G458" t="str">
            <v>Papelera sistema</v>
          </cell>
        </row>
        <row r="459">
          <cell r="A459" t="str">
            <v>Archivador 2x2 doble</v>
          </cell>
          <cell r="B459" t="str">
            <v>MEEO</v>
          </cell>
          <cell r="C459">
            <v>374680</v>
          </cell>
          <cell r="D459">
            <v>405305</v>
          </cell>
          <cell r="E459" t="str">
            <v>ME5</v>
          </cell>
          <cell r="F459">
            <v>16650323</v>
          </cell>
          <cell r="G459" t="e">
            <v>#N/A</v>
          </cell>
          <cell r="I459">
            <v>-14713846</v>
          </cell>
        </row>
        <row r="460">
          <cell r="A460" t="str">
            <v>Archivador 2x2 doble</v>
          </cell>
          <cell r="B460" t="str">
            <v>MEEO</v>
          </cell>
          <cell r="C460">
            <v>374680</v>
          </cell>
          <cell r="D460">
            <v>405305</v>
          </cell>
          <cell r="E460" t="str">
            <v>ME5</v>
          </cell>
          <cell r="F460">
            <v>16650324</v>
          </cell>
          <cell r="G460" t="e">
            <v>#N/A</v>
          </cell>
        </row>
        <row r="461">
          <cell r="A461" t="str">
            <v>Cartelera</v>
          </cell>
          <cell r="B461" t="str">
            <v>MEEO</v>
          </cell>
          <cell r="C461">
            <v>61866</v>
          </cell>
          <cell r="D461">
            <v>66922</v>
          </cell>
          <cell r="E461" t="str">
            <v>ME5</v>
          </cell>
          <cell r="F461">
            <v>16650325</v>
          </cell>
          <cell r="G461" t="str">
            <v>Cartelera</v>
          </cell>
        </row>
        <row r="462">
          <cell r="A462" t="str">
            <v>Cartelera</v>
          </cell>
          <cell r="B462" t="str">
            <v>MEEO</v>
          </cell>
          <cell r="C462">
            <v>61866</v>
          </cell>
          <cell r="D462">
            <v>66922</v>
          </cell>
          <cell r="E462" t="str">
            <v>ME5</v>
          </cell>
          <cell r="F462">
            <v>16650326</v>
          </cell>
          <cell r="G462" t="str">
            <v>Cartelera</v>
          </cell>
        </row>
        <row r="463">
          <cell r="A463" t="str">
            <v>Cartelera</v>
          </cell>
          <cell r="B463" t="str">
            <v>MEEO</v>
          </cell>
          <cell r="C463">
            <v>61866</v>
          </cell>
          <cell r="D463">
            <v>66922</v>
          </cell>
          <cell r="E463" t="str">
            <v>ME5</v>
          </cell>
          <cell r="F463">
            <v>16650327</v>
          </cell>
          <cell r="G463" t="str">
            <v>Cartelera</v>
          </cell>
        </row>
        <row r="464">
          <cell r="A464" t="str">
            <v>Papelera sistema doble</v>
          </cell>
          <cell r="B464" t="str">
            <v>MEEO</v>
          </cell>
          <cell r="C464">
            <v>44080</v>
          </cell>
          <cell r="D464">
            <v>47688</v>
          </cell>
          <cell r="E464" t="str">
            <v>ME5</v>
          </cell>
          <cell r="F464">
            <v>16650328</v>
          </cell>
          <cell r="G464" t="str">
            <v>Papelera sistema doble</v>
          </cell>
        </row>
        <row r="465">
          <cell r="A465" t="str">
            <v>Papelera sistema doble</v>
          </cell>
          <cell r="B465" t="str">
            <v>MEEO</v>
          </cell>
          <cell r="C465">
            <v>44080</v>
          </cell>
          <cell r="D465">
            <v>47688</v>
          </cell>
          <cell r="E465" t="str">
            <v>ME5</v>
          </cell>
          <cell r="F465">
            <v>16650329</v>
          </cell>
          <cell r="G465" t="str">
            <v>Papelera sistema doble</v>
          </cell>
        </row>
        <row r="466">
          <cell r="A466" t="str">
            <v>Papelera sistema doble</v>
          </cell>
          <cell r="B466" t="str">
            <v>MEEO</v>
          </cell>
          <cell r="C466">
            <v>44080</v>
          </cell>
          <cell r="D466">
            <v>47688</v>
          </cell>
          <cell r="E466" t="str">
            <v>ME5</v>
          </cell>
          <cell r="F466">
            <v>16650330</v>
          </cell>
          <cell r="G466" t="str">
            <v>Papelera sistema doble</v>
          </cell>
        </row>
        <row r="467">
          <cell r="A467" t="str">
            <v>Papelera sistema doble</v>
          </cell>
          <cell r="B467" t="str">
            <v>MEEO</v>
          </cell>
          <cell r="C467">
            <v>44080</v>
          </cell>
          <cell r="D467">
            <v>47688</v>
          </cell>
          <cell r="E467" t="str">
            <v>ME5</v>
          </cell>
          <cell r="F467">
            <v>16650331</v>
          </cell>
          <cell r="G467" t="str">
            <v>Papelera sistema doble</v>
          </cell>
        </row>
        <row r="468">
          <cell r="A468" t="str">
            <v>Biblioteca de 1.00</v>
          </cell>
          <cell r="B468" t="str">
            <v>MEEO</v>
          </cell>
          <cell r="C468">
            <v>324800</v>
          </cell>
          <cell r="D468">
            <v>351352</v>
          </cell>
          <cell r="E468" t="str">
            <v>ME5</v>
          </cell>
          <cell r="F468">
            <v>16650332</v>
          </cell>
          <cell r="G468" t="str">
            <v>Biblioteca de 1.00</v>
          </cell>
        </row>
        <row r="469">
          <cell r="A469" t="str">
            <v>Mueble especial archivo</v>
          </cell>
          <cell r="B469" t="str">
            <v>MEEO</v>
          </cell>
          <cell r="C469">
            <v>254040</v>
          </cell>
          <cell r="D469">
            <v>274806</v>
          </cell>
          <cell r="E469" t="str">
            <v>ME5</v>
          </cell>
          <cell r="F469">
            <v>16650333</v>
          </cell>
          <cell r="G469" t="str">
            <v>Mueble especial archivo</v>
          </cell>
        </row>
        <row r="470">
          <cell r="A470" t="str">
            <v>Mueble especial archivo</v>
          </cell>
          <cell r="B470" t="str">
            <v>MEEO</v>
          </cell>
          <cell r="C470">
            <v>254040</v>
          </cell>
          <cell r="D470">
            <v>274806</v>
          </cell>
          <cell r="E470" t="str">
            <v>ME5</v>
          </cell>
          <cell r="F470">
            <v>16650334</v>
          </cell>
          <cell r="G470" t="str">
            <v>Mueble especial archivo</v>
          </cell>
        </row>
        <row r="471">
          <cell r="A471" t="str">
            <v>Porta teclado</v>
          </cell>
          <cell r="B471" t="str">
            <v>MEEO</v>
          </cell>
          <cell r="C471">
            <v>82360</v>
          </cell>
          <cell r="D471">
            <v>89082</v>
          </cell>
          <cell r="E471" t="str">
            <v>ME5</v>
          </cell>
          <cell r="F471">
            <v>16650335</v>
          </cell>
          <cell r="G471" t="str">
            <v>Porta teclado</v>
          </cell>
        </row>
        <row r="472">
          <cell r="A472" t="str">
            <v>Porta teclado</v>
          </cell>
          <cell r="B472" t="str">
            <v>MEEO</v>
          </cell>
          <cell r="C472">
            <v>82360</v>
          </cell>
          <cell r="D472">
            <v>89082</v>
          </cell>
          <cell r="E472" t="str">
            <v>ME5</v>
          </cell>
          <cell r="F472">
            <v>16650336</v>
          </cell>
          <cell r="G472" t="str">
            <v>Porta teclado</v>
          </cell>
        </row>
        <row r="473">
          <cell r="A473" t="str">
            <v>Porta teclado</v>
          </cell>
          <cell r="B473" t="str">
            <v>MEEO</v>
          </cell>
          <cell r="C473">
            <v>82360</v>
          </cell>
          <cell r="D473">
            <v>89082</v>
          </cell>
          <cell r="E473" t="str">
            <v>ME5</v>
          </cell>
          <cell r="F473">
            <v>16650337</v>
          </cell>
          <cell r="G473" t="str">
            <v>Porta teclado</v>
          </cell>
        </row>
        <row r="474">
          <cell r="A474" t="str">
            <v>Porta teclado</v>
          </cell>
          <cell r="B474" t="str">
            <v>MEEO</v>
          </cell>
          <cell r="C474">
            <v>82360</v>
          </cell>
          <cell r="D474">
            <v>89082</v>
          </cell>
          <cell r="E474" t="str">
            <v>ME5</v>
          </cell>
          <cell r="F474">
            <v>16650338</v>
          </cell>
          <cell r="G474" t="str">
            <v>Porta teclado</v>
          </cell>
        </row>
        <row r="475">
          <cell r="A475" t="str">
            <v>Porta teclado</v>
          </cell>
          <cell r="B475" t="str">
            <v>MEEO</v>
          </cell>
          <cell r="C475">
            <v>82360</v>
          </cell>
          <cell r="D475">
            <v>89082</v>
          </cell>
          <cell r="E475" t="str">
            <v>ME5</v>
          </cell>
          <cell r="F475">
            <v>16650339</v>
          </cell>
          <cell r="G475" t="str">
            <v>Porta teclado</v>
          </cell>
        </row>
        <row r="476">
          <cell r="A476" t="str">
            <v>Gato cierra puerta</v>
          </cell>
          <cell r="B476" t="str">
            <v>MEEO</v>
          </cell>
          <cell r="C476">
            <v>203000</v>
          </cell>
          <cell r="D476">
            <v>219589</v>
          </cell>
          <cell r="E476" t="str">
            <v>OME5</v>
          </cell>
          <cell r="F476">
            <v>16650340</v>
          </cell>
          <cell r="G476" t="str">
            <v>Gato cierra puerta</v>
          </cell>
        </row>
        <row r="477">
          <cell r="A477" t="str">
            <v>Mueble herramienta</v>
          </cell>
          <cell r="B477" t="str">
            <v>MEEO</v>
          </cell>
          <cell r="C477">
            <v>310880</v>
          </cell>
          <cell r="D477">
            <v>336291</v>
          </cell>
          <cell r="E477" t="str">
            <v>ME5</v>
          </cell>
          <cell r="F477">
            <v>16650341</v>
          </cell>
          <cell r="G477" t="str">
            <v>Mueble herramienta</v>
          </cell>
        </row>
        <row r="478">
          <cell r="A478" t="str">
            <v>Caneca doble</v>
          </cell>
          <cell r="B478" t="str">
            <v>MEEO</v>
          </cell>
          <cell r="C478">
            <v>67280</v>
          </cell>
          <cell r="D478">
            <v>72776</v>
          </cell>
          <cell r="E478" t="str">
            <v>ME5</v>
          </cell>
          <cell r="F478">
            <v>16650342</v>
          </cell>
          <cell r="G478" t="str">
            <v>Caneca doble</v>
          </cell>
        </row>
        <row r="479">
          <cell r="A479" t="str">
            <v>Caneca doble</v>
          </cell>
          <cell r="B479" t="str">
            <v>MEEO</v>
          </cell>
          <cell r="C479">
            <v>67280</v>
          </cell>
          <cell r="D479">
            <v>72776</v>
          </cell>
          <cell r="E479" t="str">
            <v>ME5</v>
          </cell>
          <cell r="F479">
            <v>16650343</v>
          </cell>
          <cell r="G479" t="str">
            <v>Caneca doble</v>
          </cell>
        </row>
        <row r="480">
          <cell r="A480" t="str">
            <v>Minipersiana 46.9x1.00</v>
          </cell>
          <cell r="B480" t="str">
            <v>MEEO</v>
          </cell>
          <cell r="C480">
            <v>81200</v>
          </cell>
          <cell r="D480">
            <v>87832</v>
          </cell>
          <cell r="E480" t="str">
            <v>ME5</v>
          </cell>
          <cell r="F480">
            <v>16650344</v>
          </cell>
          <cell r="G480" t="e">
            <v>#N/A</v>
          </cell>
        </row>
        <row r="481">
          <cell r="A481" t="str">
            <v>Minipersiana 82.4x1.115</v>
          </cell>
          <cell r="B481" t="str">
            <v>MEEO</v>
          </cell>
          <cell r="C481">
            <v>92800</v>
          </cell>
          <cell r="D481">
            <v>100381</v>
          </cell>
          <cell r="E481" t="str">
            <v>ME5</v>
          </cell>
          <cell r="F481">
            <v>16650345</v>
          </cell>
          <cell r="G481" t="e">
            <v>#N/A</v>
          </cell>
        </row>
        <row r="482">
          <cell r="A482" t="str">
            <v>Minipersiana 82.4x1.115</v>
          </cell>
          <cell r="B482" t="str">
            <v>MEEO</v>
          </cell>
          <cell r="C482">
            <v>92800</v>
          </cell>
          <cell r="D482">
            <v>100381</v>
          </cell>
          <cell r="E482" t="str">
            <v>ME5</v>
          </cell>
          <cell r="F482">
            <v>16650346</v>
          </cell>
          <cell r="G482" t="e">
            <v>#N/A</v>
          </cell>
        </row>
        <row r="483">
          <cell r="A483" t="str">
            <v>Minipersiana 61.9x1.115</v>
          </cell>
          <cell r="B483" t="str">
            <v>MEEO</v>
          </cell>
          <cell r="C483">
            <v>84680</v>
          </cell>
          <cell r="D483">
            <v>91595</v>
          </cell>
          <cell r="E483" t="str">
            <v>ME5</v>
          </cell>
          <cell r="F483">
            <v>16650347</v>
          </cell>
          <cell r="G483" t="e">
            <v>#N/A</v>
          </cell>
          <cell r="H483">
            <v>1</v>
          </cell>
        </row>
        <row r="484">
          <cell r="A484" t="str">
            <v>Minipersiana 67.4x1.115</v>
          </cell>
          <cell r="B484" t="str">
            <v>MEEO</v>
          </cell>
          <cell r="C484">
            <v>84680</v>
          </cell>
          <cell r="D484">
            <v>91595</v>
          </cell>
          <cell r="E484" t="str">
            <v>ME5</v>
          </cell>
          <cell r="F484">
            <v>16650348</v>
          </cell>
          <cell r="G484" t="e">
            <v>#N/A</v>
          </cell>
        </row>
        <row r="485">
          <cell r="A485" t="str">
            <v>Minipersiana 67.4x1.115</v>
          </cell>
          <cell r="B485" t="str">
            <v>MEEO</v>
          </cell>
          <cell r="C485">
            <v>84680</v>
          </cell>
          <cell r="D485">
            <v>91595</v>
          </cell>
          <cell r="E485" t="str">
            <v>ME5</v>
          </cell>
          <cell r="F485">
            <v>16650349</v>
          </cell>
          <cell r="G485" t="e">
            <v>#N/A</v>
          </cell>
        </row>
        <row r="486">
          <cell r="A486" t="str">
            <v>Minipersiana 67.4x1.115</v>
          </cell>
          <cell r="B486" t="str">
            <v>MEEO</v>
          </cell>
          <cell r="C486">
            <v>84680</v>
          </cell>
          <cell r="D486">
            <v>91595</v>
          </cell>
          <cell r="E486" t="str">
            <v>ME5</v>
          </cell>
          <cell r="F486">
            <v>16650350</v>
          </cell>
          <cell r="G486" t="e">
            <v>#N/A</v>
          </cell>
        </row>
        <row r="487">
          <cell r="A487" t="str">
            <v>Minipersiana 67.4x1.115</v>
          </cell>
          <cell r="B487" t="str">
            <v>MEEO</v>
          </cell>
          <cell r="C487">
            <v>84680</v>
          </cell>
          <cell r="D487">
            <v>91595</v>
          </cell>
          <cell r="E487" t="str">
            <v>ME5</v>
          </cell>
          <cell r="F487">
            <v>16650351</v>
          </cell>
          <cell r="G487" t="e">
            <v>#N/A</v>
          </cell>
        </row>
        <row r="488">
          <cell r="A488" t="str">
            <v>Minipersiana 67.4x1.115</v>
          </cell>
          <cell r="B488" t="str">
            <v>MEEO</v>
          </cell>
          <cell r="C488">
            <v>84680</v>
          </cell>
          <cell r="D488">
            <v>91595</v>
          </cell>
          <cell r="E488" t="str">
            <v>ME5</v>
          </cell>
          <cell r="F488">
            <v>16650352</v>
          </cell>
          <cell r="G488" t="e">
            <v>#N/A</v>
          </cell>
        </row>
        <row r="489">
          <cell r="A489" t="str">
            <v>Minipersiana 52.4x1.115</v>
          </cell>
          <cell r="B489" t="str">
            <v>MEEO</v>
          </cell>
          <cell r="C489">
            <v>84680</v>
          </cell>
          <cell r="D489">
            <v>91595</v>
          </cell>
          <cell r="E489" t="str">
            <v>ME5</v>
          </cell>
          <cell r="F489">
            <v>16650353</v>
          </cell>
          <cell r="G489" t="e">
            <v>#N/A</v>
          </cell>
        </row>
        <row r="490">
          <cell r="A490" t="str">
            <v>Minipersiana 52.4x1.115</v>
          </cell>
          <cell r="B490" t="str">
            <v>MEEO</v>
          </cell>
          <cell r="C490">
            <v>84680</v>
          </cell>
          <cell r="D490">
            <v>91595</v>
          </cell>
          <cell r="E490" t="str">
            <v>ME5</v>
          </cell>
          <cell r="F490">
            <v>16650354</v>
          </cell>
          <cell r="G490" t="e">
            <v>#N/A</v>
          </cell>
        </row>
        <row r="491">
          <cell r="A491" t="str">
            <v xml:space="preserve">Mueble especial </v>
          </cell>
          <cell r="B491" t="str">
            <v>MEEO</v>
          </cell>
          <cell r="C491">
            <v>508080</v>
          </cell>
          <cell r="D491">
            <v>549612</v>
          </cell>
          <cell r="E491" t="str">
            <v>ME5</v>
          </cell>
          <cell r="F491">
            <v>16650355</v>
          </cell>
          <cell r="G491" t="str">
            <v xml:space="preserve">Mueble especial </v>
          </cell>
        </row>
        <row r="492">
          <cell r="A492" t="str">
            <v>Archivo 4*4 full ext.</v>
          </cell>
          <cell r="B492" t="str">
            <v>MEEO</v>
          </cell>
          <cell r="C492">
            <v>596240</v>
          </cell>
          <cell r="D492">
            <v>644974</v>
          </cell>
          <cell r="E492" t="str">
            <v>ME5</v>
          </cell>
          <cell r="F492">
            <v>16650356</v>
          </cell>
          <cell r="G492" t="str">
            <v>Archivo 4*4 full ext.</v>
          </cell>
        </row>
        <row r="493">
          <cell r="A493" t="str">
            <v>Archivo 4*4 full ext.</v>
          </cell>
          <cell r="B493" t="str">
            <v>MEEO</v>
          </cell>
          <cell r="C493">
            <v>596240</v>
          </cell>
          <cell r="D493">
            <v>644974</v>
          </cell>
          <cell r="E493" t="str">
            <v>ME5</v>
          </cell>
          <cell r="F493">
            <v>16650357</v>
          </cell>
          <cell r="G493" t="str">
            <v>Archivo 4*4 full ext.</v>
          </cell>
        </row>
        <row r="494">
          <cell r="A494" t="str">
            <v>Minipersiana 61.9*1.00</v>
          </cell>
          <cell r="B494" t="str">
            <v>MEEO</v>
          </cell>
          <cell r="C494">
            <v>81200</v>
          </cell>
          <cell r="D494">
            <v>87832</v>
          </cell>
          <cell r="E494" t="str">
            <v>ME5</v>
          </cell>
          <cell r="F494">
            <v>16650358</v>
          </cell>
          <cell r="G494" t="str">
            <v>Minipersiana 61.9*1.00</v>
          </cell>
        </row>
        <row r="495">
          <cell r="A495" t="str">
            <v>Minipersiana 69.4*1.115</v>
          </cell>
          <cell r="B495" t="str">
            <v>MEEO</v>
          </cell>
          <cell r="C495">
            <v>84680</v>
          </cell>
          <cell r="D495">
            <v>91595</v>
          </cell>
          <cell r="E495" t="str">
            <v>ME5</v>
          </cell>
          <cell r="F495">
            <v>16650359</v>
          </cell>
          <cell r="G495" t="str">
            <v>Minipersiana 69.4*1.115</v>
          </cell>
        </row>
        <row r="496">
          <cell r="A496" t="str">
            <v>Minipersiana 169.9*1.770</v>
          </cell>
          <cell r="B496" t="str">
            <v>MEEO</v>
          </cell>
          <cell r="C496">
            <v>219240</v>
          </cell>
          <cell r="D496">
            <v>237156</v>
          </cell>
          <cell r="E496" t="str">
            <v>ME5</v>
          </cell>
          <cell r="F496">
            <v>16650360</v>
          </cell>
          <cell r="G496" t="str">
            <v>Minipersiana 169.9*1.770</v>
          </cell>
        </row>
        <row r="497">
          <cell r="A497" t="str">
            <v>Minipersiana 169.9*1.770</v>
          </cell>
          <cell r="B497" t="str">
            <v>MEEO</v>
          </cell>
          <cell r="C497">
            <v>219240</v>
          </cell>
          <cell r="D497">
            <v>237156</v>
          </cell>
          <cell r="E497" t="str">
            <v>ME5</v>
          </cell>
          <cell r="F497">
            <v>16650361</v>
          </cell>
          <cell r="G497" t="str">
            <v>Minipersiana 169.9*1.770</v>
          </cell>
        </row>
        <row r="498">
          <cell r="A498" t="str">
            <v>Basurera</v>
          </cell>
          <cell r="B498" t="str">
            <v>MEEO</v>
          </cell>
          <cell r="C498">
            <v>33640</v>
          </cell>
          <cell r="D498">
            <v>36391</v>
          </cell>
          <cell r="E498" t="str">
            <v>ME5</v>
          </cell>
          <cell r="F498">
            <v>16650362</v>
          </cell>
          <cell r="G498" t="str">
            <v>Basurera</v>
          </cell>
        </row>
        <row r="499">
          <cell r="A499" t="str">
            <v>Basurera</v>
          </cell>
          <cell r="B499" t="str">
            <v>MEEO</v>
          </cell>
          <cell r="C499">
            <v>33640</v>
          </cell>
          <cell r="D499">
            <v>36391</v>
          </cell>
          <cell r="E499" t="str">
            <v>ME5</v>
          </cell>
          <cell r="F499">
            <v>16650363</v>
          </cell>
          <cell r="G499" t="str">
            <v>Basurera</v>
          </cell>
        </row>
        <row r="500">
          <cell r="A500" t="str">
            <v>Basurera</v>
          </cell>
          <cell r="B500" t="str">
            <v>MEEO</v>
          </cell>
          <cell r="C500">
            <v>33640</v>
          </cell>
          <cell r="D500">
            <v>36391</v>
          </cell>
          <cell r="E500" t="str">
            <v>ME5</v>
          </cell>
          <cell r="F500">
            <v>16650364</v>
          </cell>
          <cell r="G500" t="str">
            <v>Basurera</v>
          </cell>
        </row>
        <row r="501">
          <cell r="A501" t="str">
            <v>Basurera</v>
          </cell>
          <cell r="B501" t="str">
            <v>MEEO</v>
          </cell>
          <cell r="C501">
            <v>33640</v>
          </cell>
          <cell r="D501">
            <v>36391</v>
          </cell>
          <cell r="E501" t="str">
            <v>ME5</v>
          </cell>
          <cell r="F501">
            <v>16650365</v>
          </cell>
          <cell r="G501" t="str">
            <v>Basurera</v>
          </cell>
        </row>
        <row r="502">
          <cell r="A502" t="str">
            <v>Basurera</v>
          </cell>
          <cell r="B502" t="str">
            <v>MEEO</v>
          </cell>
          <cell r="C502">
            <v>33640</v>
          </cell>
          <cell r="D502">
            <v>36391</v>
          </cell>
          <cell r="E502" t="str">
            <v>ME5</v>
          </cell>
          <cell r="F502">
            <v>16650366</v>
          </cell>
          <cell r="G502" t="str">
            <v>Basurera</v>
          </cell>
        </row>
        <row r="503">
          <cell r="A503" t="str">
            <v>Basurera</v>
          </cell>
          <cell r="B503" t="str">
            <v>MEEO</v>
          </cell>
          <cell r="C503">
            <v>33640</v>
          </cell>
          <cell r="D503">
            <v>36391</v>
          </cell>
          <cell r="E503" t="str">
            <v>ME5</v>
          </cell>
          <cell r="F503">
            <v>16650367</v>
          </cell>
          <cell r="G503" t="str">
            <v>Basurera</v>
          </cell>
        </row>
        <row r="504">
          <cell r="A504" t="str">
            <v>Gabinete oficio de 0.90</v>
          </cell>
          <cell r="B504" t="str">
            <v>MEEO</v>
          </cell>
          <cell r="C504">
            <v>196040</v>
          </cell>
          <cell r="D504">
            <v>212069</v>
          </cell>
          <cell r="E504" t="str">
            <v>ME5</v>
          </cell>
          <cell r="F504">
            <v>16650368</v>
          </cell>
          <cell r="G504" t="str">
            <v>Gabinete oficio de 0.90</v>
          </cell>
        </row>
        <row r="505">
          <cell r="A505" t="str">
            <v>Gabinete oficio de 0.90</v>
          </cell>
          <cell r="B505" t="str">
            <v>MEEO</v>
          </cell>
          <cell r="C505">
            <v>196040</v>
          </cell>
          <cell r="D505">
            <v>212069</v>
          </cell>
          <cell r="E505" t="str">
            <v>ME5</v>
          </cell>
          <cell r="F505">
            <v>16650369</v>
          </cell>
          <cell r="G505" t="str">
            <v>Gabinete oficio de 0.90</v>
          </cell>
        </row>
        <row r="506">
          <cell r="A506" t="str">
            <v>Archivo 4*4 full ext.</v>
          </cell>
          <cell r="B506" t="str">
            <v>MEEO</v>
          </cell>
          <cell r="C506">
            <v>596240</v>
          </cell>
          <cell r="D506">
            <v>644974</v>
          </cell>
          <cell r="E506" t="str">
            <v>ME5</v>
          </cell>
          <cell r="F506">
            <v>16650370</v>
          </cell>
          <cell r="G506" t="str">
            <v>Archivo 4*4 full ext.</v>
          </cell>
        </row>
        <row r="507">
          <cell r="A507" t="str">
            <v>Archivo 4*4 full ext.</v>
          </cell>
          <cell r="B507" t="str">
            <v>MEEO</v>
          </cell>
          <cell r="C507">
            <v>596240</v>
          </cell>
          <cell r="D507">
            <v>644974</v>
          </cell>
          <cell r="E507" t="str">
            <v>ME5</v>
          </cell>
          <cell r="F507">
            <v>16650371</v>
          </cell>
          <cell r="G507" t="str">
            <v>Archivo 4*4 full ext.</v>
          </cell>
        </row>
        <row r="508">
          <cell r="A508" t="str">
            <v>Camara sony mavica MVC FD100</v>
          </cell>
          <cell r="B508" t="str">
            <v>MEEO</v>
          </cell>
          <cell r="C508">
            <v>1369000</v>
          </cell>
          <cell r="D508">
            <v>834531</v>
          </cell>
          <cell r="E508" t="str">
            <v>OME5</v>
          </cell>
          <cell r="F508">
            <v>16650372</v>
          </cell>
          <cell r="G508" t="str">
            <v>Camara sony mavica MVC FD100</v>
          </cell>
        </row>
        <row r="509">
          <cell r="A509" t="str">
            <v>Nevera centrales</v>
          </cell>
          <cell r="B509" t="str">
            <v>MEEO</v>
          </cell>
          <cell r="C509">
            <v>557999</v>
          </cell>
          <cell r="D509">
            <v>571873</v>
          </cell>
          <cell r="E509" t="str">
            <v>OME5</v>
          </cell>
          <cell r="F509">
            <v>16650373</v>
          </cell>
          <cell r="G509" t="str">
            <v>Nevera centrales</v>
          </cell>
        </row>
        <row r="510">
          <cell r="A510" t="str">
            <v>Estufa sobremesa</v>
          </cell>
          <cell r="B510" t="str">
            <v>MEEO</v>
          </cell>
          <cell r="C510">
            <v>64999</v>
          </cell>
          <cell r="D510">
            <v>1592</v>
          </cell>
          <cell r="E510" t="str">
            <v>OME5</v>
          </cell>
          <cell r="F510">
            <v>16650374</v>
          </cell>
          <cell r="G510" t="str">
            <v>Estufa sobremesa</v>
          </cell>
        </row>
        <row r="511">
          <cell r="A511" t="str">
            <v>Cámara aprix</v>
          </cell>
          <cell r="B511" t="str">
            <v>MEEO</v>
          </cell>
          <cell r="C511">
            <v>210000</v>
          </cell>
          <cell r="D511">
            <v>33675</v>
          </cell>
          <cell r="E511" t="str">
            <v>OME5</v>
          </cell>
          <cell r="F511">
            <v>16650375</v>
          </cell>
          <cell r="G511" t="str">
            <v>Cámara aprix</v>
          </cell>
        </row>
        <row r="512">
          <cell r="A512" t="str">
            <v>Cámara aprix</v>
          </cell>
          <cell r="B512" t="str">
            <v>MEEO</v>
          </cell>
          <cell r="C512">
            <v>210000</v>
          </cell>
          <cell r="D512">
            <v>33675</v>
          </cell>
          <cell r="E512" t="str">
            <v>OME5</v>
          </cell>
          <cell r="F512">
            <v>16650376</v>
          </cell>
          <cell r="G512" t="str">
            <v>Cámara aprix</v>
          </cell>
        </row>
        <row r="513">
          <cell r="A513" t="str">
            <v>Cama Sandy de 1 x 1.90</v>
          </cell>
          <cell r="B513" t="str">
            <v>MEEO</v>
          </cell>
          <cell r="C513">
            <v>371412</v>
          </cell>
          <cell r="D513">
            <v>342638</v>
          </cell>
          <cell r="E513" t="str">
            <v>CAHU</v>
          </cell>
          <cell r="F513">
            <v>16650377</v>
          </cell>
          <cell r="G513" t="e">
            <v>#N/A</v>
          </cell>
        </row>
        <row r="514">
          <cell r="A514" t="str">
            <v>Cama Sandy de 1 x 1.90</v>
          </cell>
          <cell r="B514" t="str">
            <v>MEEO</v>
          </cell>
          <cell r="C514">
            <v>371412</v>
          </cell>
          <cell r="D514">
            <v>342638</v>
          </cell>
          <cell r="E514" t="str">
            <v>CAHU</v>
          </cell>
          <cell r="F514">
            <v>16650378</v>
          </cell>
          <cell r="G514" t="e">
            <v>#N/A</v>
          </cell>
        </row>
        <row r="515">
          <cell r="A515" t="str">
            <v>Cama Sandy de 1 x 1.90</v>
          </cell>
          <cell r="B515" t="str">
            <v>MEEO</v>
          </cell>
          <cell r="C515">
            <v>371412</v>
          </cell>
          <cell r="D515">
            <v>342638</v>
          </cell>
          <cell r="E515" t="str">
            <v>CAHU</v>
          </cell>
          <cell r="F515">
            <v>16650379</v>
          </cell>
          <cell r="G515" t="e">
            <v>#N/A</v>
          </cell>
        </row>
        <row r="516">
          <cell r="A516" t="str">
            <v>Peinador Ref. 006</v>
          </cell>
          <cell r="B516" t="str">
            <v>MEEO</v>
          </cell>
          <cell r="C516">
            <v>300789</v>
          </cell>
          <cell r="D516">
            <v>277489</v>
          </cell>
          <cell r="E516" t="str">
            <v>CAHU</v>
          </cell>
          <cell r="F516">
            <v>16650380</v>
          </cell>
          <cell r="G516" t="e">
            <v>#N/A</v>
          </cell>
        </row>
        <row r="517">
          <cell r="A517" t="str">
            <v>Peinador Ref. 006</v>
          </cell>
          <cell r="B517" t="str">
            <v>MEEO</v>
          </cell>
          <cell r="C517">
            <v>300789</v>
          </cell>
          <cell r="D517">
            <v>277489</v>
          </cell>
          <cell r="E517" t="str">
            <v>CAHU</v>
          </cell>
          <cell r="F517">
            <v>16650381</v>
          </cell>
          <cell r="G517" t="e">
            <v>#N/A</v>
          </cell>
        </row>
        <row r="518">
          <cell r="A518" t="str">
            <v>Peinador Ref. 006</v>
          </cell>
          <cell r="B518" t="str">
            <v>MEEO</v>
          </cell>
          <cell r="C518">
            <v>300789</v>
          </cell>
          <cell r="D518">
            <v>277489</v>
          </cell>
          <cell r="E518" t="str">
            <v>CAHU</v>
          </cell>
          <cell r="F518">
            <v>16650382</v>
          </cell>
          <cell r="G518" t="e">
            <v>#N/A</v>
          </cell>
        </row>
        <row r="519">
          <cell r="A519" t="str">
            <v>Nochero Ref. 006</v>
          </cell>
          <cell r="B519" t="str">
            <v>MEEO</v>
          </cell>
          <cell r="C519">
            <v>116793</v>
          </cell>
          <cell r="D519">
            <v>107743</v>
          </cell>
          <cell r="E519" t="str">
            <v>CAHU</v>
          </cell>
          <cell r="F519">
            <v>16650383</v>
          </cell>
          <cell r="G519" t="e">
            <v>#N/A</v>
          </cell>
        </row>
        <row r="520">
          <cell r="A520" t="str">
            <v>Nochero Ref. 006</v>
          </cell>
          <cell r="B520" t="str">
            <v>MEEO</v>
          </cell>
          <cell r="C520">
            <v>116793</v>
          </cell>
          <cell r="D520">
            <v>107743</v>
          </cell>
          <cell r="E520" t="str">
            <v>CAHU</v>
          </cell>
          <cell r="F520">
            <v>16650384</v>
          </cell>
          <cell r="G520" t="e">
            <v>#N/A</v>
          </cell>
        </row>
        <row r="521">
          <cell r="A521" t="str">
            <v>Nochero Ref. 006</v>
          </cell>
          <cell r="B521" t="str">
            <v>MEEO</v>
          </cell>
          <cell r="C521">
            <v>116793</v>
          </cell>
          <cell r="D521">
            <v>107743</v>
          </cell>
          <cell r="E521" t="str">
            <v>CAHU</v>
          </cell>
          <cell r="F521">
            <v>16650385</v>
          </cell>
          <cell r="G521" t="e">
            <v>#N/A</v>
          </cell>
        </row>
        <row r="522">
          <cell r="A522" t="str">
            <v>Marco espejo Ref. 006</v>
          </cell>
          <cell r="B522" t="str">
            <v>MEEO</v>
          </cell>
          <cell r="C522">
            <v>90858</v>
          </cell>
          <cell r="D522">
            <v>83819</v>
          </cell>
          <cell r="E522" t="str">
            <v>CAHU</v>
          </cell>
          <cell r="F522">
            <v>16650386</v>
          </cell>
          <cell r="G522" t="e">
            <v>#N/A</v>
          </cell>
        </row>
        <row r="523">
          <cell r="A523" t="str">
            <v>Marco espejo Ref. 006</v>
          </cell>
          <cell r="B523" t="str">
            <v>MEEO</v>
          </cell>
          <cell r="C523">
            <v>90858</v>
          </cell>
          <cell r="D523">
            <v>83819</v>
          </cell>
          <cell r="E523" t="str">
            <v>CAHU</v>
          </cell>
          <cell r="F523">
            <v>16650387</v>
          </cell>
          <cell r="G523" t="e">
            <v>#N/A</v>
          </cell>
        </row>
        <row r="524">
          <cell r="A524" t="str">
            <v>Marco espejo Ref. 006</v>
          </cell>
          <cell r="B524" t="str">
            <v>MEEO</v>
          </cell>
          <cell r="C524">
            <v>90858</v>
          </cell>
          <cell r="D524">
            <v>83819</v>
          </cell>
          <cell r="E524" t="str">
            <v>CAHU</v>
          </cell>
          <cell r="F524">
            <v>16650388</v>
          </cell>
          <cell r="G524" t="e">
            <v>#N/A</v>
          </cell>
        </row>
        <row r="525">
          <cell r="A525" t="str">
            <v>Butaco Verónica</v>
          </cell>
          <cell r="B525" t="str">
            <v>MEEO</v>
          </cell>
          <cell r="C525">
            <v>63384</v>
          </cell>
          <cell r="D525">
            <v>58474</v>
          </cell>
          <cell r="E525" t="str">
            <v>CAHU</v>
          </cell>
          <cell r="F525">
            <v>16650389</v>
          </cell>
          <cell r="G525" t="e">
            <v>#N/A</v>
          </cell>
        </row>
        <row r="526">
          <cell r="A526" t="str">
            <v>Butaco Verónica</v>
          </cell>
          <cell r="B526" t="str">
            <v>MEEO</v>
          </cell>
          <cell r="C526">
            <v>63384</v>
          </cell>
          <cell r="D526">
            <v>58474</v>
          </cell>
          <cell r="E526" t="str">
            <v>CAHU</v>
          </cell>
          <cell r="F526">
            <v>16650390</v>
          </cell>
          <cell r="G526" t="e">
            <v>#N/A</v>
          </cell>
        </row>
        <row r="527">
          <cell r="A527" t="str">
            <v>Butaco Verónica</v>
          </cell>
          <cell r="B527" t="str">
            <v>MEEO</v>
          </cell>
          <cell r="C527">
            <v>63384</v>
          </cell>
          <cell r="D527">
            <v>58474</v>
          </cell>
          <cell r="E527" t="str">
            <v>CAHU</v>
          </cell>
          <cell r="F527">
            <v>16650391</v>
          </cell>
          <cell r="G527" t="e">
            <v>#N/A</v>
          </cell>
        </row>
        <row r="528">
          <cell r="A528" t="str">
            <v>Silla comedor 0158</v>
          </cell>
          <cell r="B528" t="str">
            <v>MEEO</v>
          </cell>
          <cell r="C528">
            <v>192261</v>
          </cell>
          <cell r="D528">
            <v>177369</v>
          </cell>
          <cell r="E528" t="str">
            <v>CAHU</v>
          </cell>
          <cell r="F528">
            <v>16650392</v>
          </cell>
          <cell r="G528" t="e">
            <v>#N/A</v>
          </cell>
        </row>
        <row r="529">
          <cell r="A529" t="str">
            <v>Silla comedor 0158</v>
          </cell>
          <cell r="B529" t="str">
            <v>MEEO</v>
          </cell>
          <cell r="C529">
            <v>192261</v>
          </cell>
          <cell r="D529">
            <v>177369</v>
          </cell>
          <cell r="E529" t="str">
            <v>CAHU</v>
          </cell>
          <cell r="F529">
            <v>16650393</v>
          </cell>
          <cell r="G529" t="e">
            <v>#N/A</v>
          </cell>
        </row>
        <row r="530">
          <cell r="A530" t="str">
            <v>Silla comedor 0158</v>
          </cell>
          <cell r="B530" t="str">
            <v>MEEO</v>
          </cell>
          <cell r="C530">
            <v>192261</v>
          </cell>
          <cell r="D530">
            <v>177369</v>
          </cell>
          <cell r="E530" t="str">
            <v>CAHU</v>
          </cell>
          <cell r="F530">
            <v>16650394</v>
          </cell>
          <cell r="G530" t="e">
            <v>#N/A</v>
          </cell>
        </row>
        <row r="531">
          <cell r="A531" t="str">
            <v>Silla comedor 0158</v>
          </cell>
          <cell r="B531" t="str">
            <v>MEEO</v>
          </cell>
          <cell r="C531">
            <v>192261</v>
          </cell>
          <cell r="D531">
            <v>177369</v>
          </cell>
          <cell r="E531" t="str">
            <v>CAHU</v>
          </cell>
          <cell r="F531">
            <v>16650395</v>
          </cell>
          <cell r="G531" t="e">
            <v>#N/A</v>
          </cell>
        </row>
        <row r="532">
          <cell r="A532" t="str">
            <v>Silla comedor 0158</v>
          </cell>
          <cell r="B532" t="str">
            <v>MEEO</v>
          </cell>
          <cell r="C532">
            <v>192261</v>
          </cell>
          <cell r="D532">
            <v>177369</v>
          </cell>
          <cell r="E532" t="str">
            <v>CAHU</v>
          </cell>
          <cell r="F532">
            <v>16650396</v>
          </cell>
          <cell r="G532" t="e">
            <v>#N/A</v>
          </cell>
        </row>
        <row r="533">
          <cell r="A533" t="str">
            <v>Silla comedor 0158</v>
          </cell>
          <cell r="B533" t="str">
            <v>MEEO</v>
          </cell>
          <cell r="C533">
            <v>192261</v>
          </cell>
          <cell r="D533">
            <v>177369</v>
          </cell>
          <cell r="E533" t="str">
            <v>CAHU</v>
          </cell>
          <cell r="F533">
            <v>16650397</v>
          </cell>
          <cell r="G533" t="e">
            <v>#N/A</v>
          </cell>
        </row>
        <row r="534">
          <cell r="A534" t="str">
            <v>Base comedor Filipo de 6 puest</v>
          </cell>
          <cell r="B534" t="str">
            <v>MEEO</v>
          </cell>
          <cell r="C534">
            <v>192375</v>
          </cell>
          <cell r="D534">
            <v>177474</v>
          </cell>
          <cell r="E534" t="str">
            <v>CAHU</v>
          </cell>
          <cell r="F534">
            <v>16650398</v>
          </cell>
          <cell r="G534" t="e">
            <v>#N/A</v>
          </cell>
        </row>
        <row r="535">
          <cell r="A535" t="str">
            <v>Cubierta Filipo</v>
          </cell>
          <cell r="B535" t="str">
            <v>MEEO</v>
          </cell>
          <cell r="C535">
            <v>202692</v>
          </cell>
          <cell r="D535">
            <v>186991</v>
          </cell>
          <cell r="E535" t="str">
            <v>CAHU</v>
          </cell>
          <cell r="F535">
            <v>16650399</v>
          </cell>
          <cell r="G535" t="e">
            <v>#N/A</v>
          </cell>
        </row>
        <row r="536">
          <cell r="A536" t="str">
            <v>Cama Ref. 0042 de 1.60 x 1.90</v>
          </cell>
          <cell r="B536" t="str">
            <v>MEEO</v>
          </cell>
          <cell r="C536">
            <v>823935</v>
          </cell>
          <cell r="D536">
            <v>760111</v>
          </cell>
          <cell r="E536" t="str">
            <v>CAHU</v>
          </cell>
          <cell r="F536">
            <v>16650400</v>
          </cell>
          <cell r="G536" t="e">
            <v>#N/A</v>
          </cell>
        </row>
        <row r="537">
          <cell r="A537" t="str">
            <v>Nochero Ref. 032</v>
          </cell>
          <cell r="B537" t="str">
            <v>MEEO</v>
          </cell>
          <cell r="C537">
            <v>163590</v>
          </cell>
          <cell r="D537">
            <v>150918</v>
          </cell>
          <cell r="E537" t="str">
            <v>CAHU</v>
          </cell>
          <cell r="F537">
            <v>16650401</v>
          </cell>
          <cell r="G537" t="e">
            <v>#N/A</v>
          </cell>
        </row>
        <row r="538">
          <cell r="A538" t="str">
            <v>Nochero Ref. 032</v>
          </cell>
          <cell r="B538" t="str">
            <v>MEEO</v>
          </cell>
          <cell r="C538">
            <v>163590</v>
          </cell>
          <cell r="D538">
            <v>150918</v>
          </cell>
          <cell r="E538" t="str">
            <v>CAHU</v>
          </cell>
          <cell r="F538">
            <v>16650402</v>
          </cell>
          <cell r="G538" t="e">
            <v>#N/A</v>
          </cell>
        </row>
        <row r="539">
          <cell r="A539" t="str">
            <v>Peinador Ref. 032</v>
          </cell>
          <cell r="B539" t="str">
            <v>MEEO</v>
          </cell>
          <cell r="C539">
            <v>346560</v>
          </cell>
          <cell r="D539">
            <v>319716</v>
          </cell>
          <cell r="E539" t="str">
            <v>CAHU</v>
          </cell>
          <cell r="F539">
            <v>16650403</v>
          </cell>
          <cell r="G539" t="e">
            <v>#N/A</v>
          </cell>
        </row>
        <row r="540">
          <cell r="A540" t="str">
            <v>Marco espejo Ref. 042</v>
          </cell>
          <cell r="B540" t="str">
            <v>MEEO</v>
          </cell>
          <cell r="C540">
            <v>117705</v>
          </cell>
          <cell r="D540">
            <v>108585</v>
          </cell>
          <cell r="E540" t="str">
            <v>CAHU</v>
          </cell>
          <cell r="F540">
            <v>16650404</v>
          </cell>
          <cell r="G540" t="e">
            <v>#N/A</v>
          </cell>
        </row>
        <row r="541">
          <cell r="A541" t="str">
            <v>Silla de peinador Barcelona</v>
          </cell>
          <cell r="B541" t="str">
            <v>MEEO</v>
          </cell>
          <cell r="C541">
            <v>112461</v>
          </cell>
          <cell r="D541">
            <v>103748</v>
          </cell>
          <cell r="E541" t="str">
            <v>CAHU</v>
          </cell>
          <cell r="F541">
            <v>16650405</v>
          </cell>
          <cell r="G541" t="e">
            <v>#N/A</v>
          </cell>
        </row>
        <row r="542">
          <cell r="A542" t="str">
            <v>Televisor Daewoo 20</v>
          </cell>
          <cell r="B542" t="str">
            <v>MEEO</v>
          </cell>
          <cell r="C542">
            <v>480000</v>
          </cell>
          <cell r="D542">
            <v>443134</v>
          </cell>
          <cell r="E542" t="str">
            <v>CAHU</v>
          </cell>
          <cell r="F542">
            <v>16650406</v>
          </cell>
          <cell r="G542" t="e">
            <v>#N/A</v>
          </cell>
        </row>
        <row r="543">
          <cell r="A543" t="str">
            <v>Colchón Relax ortopéd. 1 x 1.9</v>
          </cell>
          <cell r="B543" t="str">
            <v>MEEO</v>
          </cell>
          <cell r="C543">
            <v>290000</v>
          </cell>
          <cell r="D543">
            <v>267537</v>
          </cell>
          <cell r="E543" t="str">
            <v>CAHU</v>
          </cell>
          <cell r="F543">
            <v>16650407</v>
          </cell>
          <cell r="G543" t="e">
            <v>#N/A</v>
          </cell>
        </row>
        <row r="544">
          <cell r="A544" t="str">
            <v>Colchón Relax ortopéd. 1 x 1.9</v>
          </cell>
          <cell r="B544" t="str">
            <v>MEEO</v>
          </cell>
          <cell r="C544">
            <v>290000</v>
          </cell>
          <cell r="D544">
            <v>267537</v>
          </cell>
          <cell r="E544" t="str">
            <v>CAHU</v>
          </cell>
          <cell r="F544">
            <v>16650408</v>
          </cell>
          <cell r="G544" t="e">
            <v>#N/A</v>
          </cell>
        </row>
        <row r="545">
          <cell r="A545" t="str">
            <v>Colchón Relax ortopéd. 1 x 1.9</v>
          </cell>
          <cell r="B545" t="str">
            <v>MEEO</v>
          </cell>
          <cell r="C545">
            <v>290000</v>
          </cell>
          <cell r="D545">
            <v>267537</v>
          </cell>
          <cell r="E545" t="str">
            <v>CAHU</v>
          </cell>
          <cell r="F545">
            <v>16650409</v>
          </cell>
          <cell r="G545" t="e">
            <v>#N/A</v>
          </cell>
        </row>
        <row r="546">
          <cell r="A546" t="str">
            <v>Colchón Cliniflex 1.6 x 1.9 Co</v>
          </cell>
          <cell r="B546" t="str">
            <v>MEEO</v>
          </cell>
          <cell r="C546">
            <v>730000</v>
          </cell>
          <cell r="D546">
            <v>673450</v>
          </cell>
          <cell r="E546" t="str">
            <v>CAHU</v>
          </cell>
          <cell r="F546">
            <v>16650410</v>
          </cell>
          <cell r="G546" t="e">
            <v>#N/A</v>
          </cell>
        </row>
        <row r="547">
          <cell r="A547" t="str">
            <v>Nochero Ref. 006</v>
          </cell>
          <cell r="B547" t="str">
            <v>MEEO</v>
          </cell>
          <cell r="C547">
            <v>116793</v>
          </cell>
          <cell r="D547">
            <v>107743</v>
          </cell>
          <cell r="E547" t="str">
            <v>CAHU</v>
          </cell>
          <cell r="F547">
            <v>16650411</v>
          </cell>
          <cell r="G547" t="e">
            <v>#N/A</v>
          </cell>
        </row>
        <row r="548">
          <cell r="A548" t="str">
            <v>Nochero Ref. 006</v>
          </cell>
          <cell r="B548" t="str">
            <v>MEEO</v>
          </cell>
          <cell r="C548">
            <v>116793</v>
          </cell>
          <cell r="D548">
            <v>107743</v>
          </cell>
          <cell r="E548" t="str">
            <v>CAHU</v>
          </cell>
          <cell r="F548">
            <v>16650412</v>
          </cell>
          <cell r="G548" t="e">
            <v>#N/A</v>
          </cell>
        </row>
        <row r="549">
          <cell r="A549" t="str">
            <v>Nochero Ref. 006</v>
          </cell>
          <cell r="B549" t="str">
            <v>MEEO</v>
          </cell>
          <cell r="C549">
            <v>116793</v>
          </cell>
          <cell r="D549">
            <v>107743</v>
          </cell>
          <cell r="E549" t="str">
            <v>CAHU</v>
          </cell>
          <cell r="F549">
            <v>16650413</v>
          </cell>
          <cell r="G549" t="e">
            <v>#N/A</v>
          </cell>
        </row>
        <row r="550">
          <cell r="A550" t="str">
            <v>Nevera Abba de 11 pies</v>
          </cell>
          <cell r="B550" t="str">
            <v>MEEO</v>
          </cell>
          <cell r="C550">
            <v>650000</v>
          </cell>
          <cell r="D550">
            <v>608736</v>
          </cell>
          <cell r="E550" t="str">
            <v>CAHU</v>
          </cell>
          <cell r="F550">
            <v>16650414</v>
          </cell>
          <cell r="G550" t="e">
            <v>#N/A</v>
          </cell>
        </row>
        <row r="551">
          <cell r="A551" t="str">
            <v>Aire Acondicionado LG 3/4</v>
          </cell>
          <cell r="B551" t="str">
            <v>MEEO</v>
          </cell>
          <cell r="C551">
            <v>350000</v>
          </cell>
          <cell r="D551">
            <v>327780</v>
          </cell>
          <cell r="E551" t="str">
            <v>CAHU</v>
          </cell>
          <cell r="F551">
            <v>16650415</v>
          </cell>
          <cell r="G551" t="e">
            <v>#N/A</v>
          </cell>
        </row>
        <row r="552">
          <cell r="A552" t="str">
            <v>Aire Acondicionado LG LWC1232</v>
          </cell>
          <cell r="B552" t="str">
            <v>MEEO</v>
          </cell>
          <cell r="C552">
            <v>1119400</v>
          </cell>
          <cell r="D552">
            <v>1059137</v>
          </cell>
          <cell r="E552" t="str">
            <v>CAHU</v>
          </cell>
          <cell r="F552">
            <v>16650416</v>
          </cell>
          <cell r="G552" t="e">
            <v>#N/A</v>
          </cell>
        </row>
        <row r="553">
          <cell r="A553" t="str">
            <v>Aire Acondicionado LG LWC1232</v>
          </cell>
          <cell r="B553" t="str">
            <v>MEEO</v>
          </cell>
          <cell r="C553">
            <v>1119400</v>
          </cell>
          <cell r="D553">
            <v>1059137</v>
          </cell>
          <cell r="E553" t="str">
            <v>CAHU</v>
          </cell>
          <cell r="F553">
            <v>16650417</v>
          </cell>
          <cell r="G553" t="e">
            <v>#N/A</v>
          </cell>
        </row>
        <row r="554">
          <cell r="A554" t="str">
            <v>Aire acondicionado LG LWG0811A</v>
          </cell>
          <cell r="B554" t="str">
            <v>MEEO</v>
          </cell>
          <cell r="C554">
            <v>775000</v>
          </cell>
          <cell r="D554">
            <v>738458</v>
          </cell>
          <cell r="E554" t="str">
            <v>CAHU</v>
          </cell>
          <cell r="F554">
            <v>16650418</v>
          </cell>
          <cell r="G554" t="e">
            <v>#N/A</v>
          </cell>
        </row>
        <row r="555">
          <cell r="A555" t="str">
            <v>Televisor LG RP20CB20A</v>
          </cell>
          <cell r="B555" t="str">
            <v>MEEO</v>
          </cell>
          <cell r="C555">
            <v>584350</v>
          </cell>
          <cell r="D555">
            <v>556799</v>
          </cell>
          <cell r="E555" t="str">
            <v>CAHU</v>
          </cell>
          <cell r="F555">
            <v>16650419</v>
          </cell>
          <cell r="G555" t="e">
            <v>#N/A</v>
          </cell>
        </row>
        <row r="556">
          <cell r="A556" t="str">
            <v>Televisor LG RP20CB20A</v>
          </cell>
          <cell r="B556" t="str">
            <v>MEEO</v>
          </cell>
          <cell r="C556">
            <v>584350</v>
          </cell>
          <cell r="D556">
            <v>556799</v>
          </cell>
          <cell r="E556" t="str">
            <v>CAHU</v>
          </cell>
          <cell r="F556">
            <v>16650420</v>
          </cell>
          <cell r="G556" t="e">
            <v>#N/A</v>
          </cell>
        </row>
        <row r="557">
          <cell r="A557" t="str">
            <v>Televisor LG RPROCB20A</v>
          </cell>
          <cell r="B557" t="str">
            <v>MEEO</v>
          </cell>
          <cell r="C557">
            <v>584350</v>
          </cell>
          <cell r="D557">
            <v>571449</v>
          </cell>
          <cell r="E557" t="str">
            <v>CAGE</v>
          </cell>
          <cell r="F557">
            <v>16650421</v>
          </cell>
          <cell r="G557" t="e">
            <v>#N/A</v>
          </cell>
        </row>
        <row r="558">
          <cell r="A558" t="str">
            <v>Televisor LG RPROCB20A</v>
          </cell>
          <cell r="B558" t="str">
            <v>MEEO</v>
          </cell>
          <cell r="C558">
            <v>584350</v>
          </cell>
          <cell r="D558">
            <v>571449</v>
          </cell>
          <cell r="E558" t="str">
            <v>CAGE</v>
          </cell>
          <cell r="F558">
            <v>16650422</v>
          </cell>
          <cell r="G558" t="e">
            <v>#N/A</v>
          </cell>
        </row>
        <row r="559">
          <cell r="A559" t="str">
            <v>Puesto de Trabajo Interventor</v>
          </cell>
          <cell r="B559" t="str">
            <v>MEEO</v>
          </cell>
          <cell r="C559">
            <v>1711000</v>
          </cell>
          <cell r="D559">
            <v>1687531</v>
          </cell>
          <cell r="E559" t="str">
            <v>ME7AL</v>
          </cell>
          <cell r="F559">
            <v>16650423</v>
          </cell>
          <cell r="G559" t="e">
            <v>#N/A</v>
          </cell>
        </row>
        <row r="560">
          <cell r="A560" t="str">
            <v>Cama Ref: Sandy de 1.40</v>
          </cell>
          <cell r="B560" t="str">
            <v>MEEO</v>
          </cell>
          <cell r="C560">
            <v>783752</v>
          </cell>
          <cell r="D560">
            <v>778063</v>
          </cell>
          <cell r="E560" t="str">
            <v>CAGE</v>
          </cell>
          <cell r="F560">
            <v>16650424</v>
          </cell>
          <cell r="G560" t="e">
            <v>#N/A</v>
          </cell>
        </row>
        <row r="561">
          <cell r="A561" t="str">
            <v>Cama Ref: Sandy de 1.40</v>
          </cell>
          <cell r="B561" t="str">
            <v>MEEO</v>
          </cell>
          <cell r="C561">
            <v>195938</v>
          </cell>
          <cell r="D561">
            <v>194516</v>
          </cell>
          <cell r="E561" t="str">
            <v>CAGE</v>
          </cell>
          <cell r="F561">
            <v>16650425</v>
          </cell>
          <cell r="G561" t="e">
            <v>#N/A</v>
          </cell>
        </row>
        <row r="562">
          <cell r="A562" t="str">
            <v>Peinador Coqueto con Espejo</v>
          </cell>
          <cell r="B562" t="str">
            <v>MEEO</v>
          </cell>
          <cell r="C562">
            <v>533275</v>
          </cell>
          <cell r="D562">
            <v>529404</v>
          </cell>
          <cell r="E562" t="str">
            <v>CAGE</v>
          </cell>
          <cell r="F562">
            <v>16650426</v>
          </cell>
          <cell r="G562" t="e">
            <v>#N/A</v>
          </cell>
        </row>
        <row r="563">
          <cell r="A563" t="str">
            <v>Peinador Coqueto con Espejo</v>
          </cell>
          <cell r="B563" t="str">
            <v>MEEO</v>
          </cell>
          <cell r="C563">
            <v>133319</v>
          </cell>
          <cell r="D563">
            <v>132351</v>
          </cell>
          <cell r="E563" t="str">
            <v>CAGE</v>
          </cell>
          <cell r="F563">
            <v>16650427</v>
          </cell>
          <cell r="G563" t="e">
            <v>#N/A</v>
          </cell>
        </row>
        <row r="564">
          <cell r="A564" t="str">
            <v>Butaco Veronica</v>
          </cell>
          <cell r="B564" t="str">
            <v>MEEO</v>
          </cell>
          <cell r="C564">
            <v>120211</v>
          </cell>
          <cell r="D564">
            <v>119339</v>
          </cell>
          <cell r="E564" t="str">
            <v>CAGE</v>
          </cell>
          <cell r="F564">
            <v>16650428</v>
          </cell>
          <cell r="G564" t="e">
            <v>#N/A</v>
          </cell>
        </row>
        <row r="565">
          <cell r="A565" t="str">
            <v>Butaco Veronica</v>
          </cell>
          <cell r="B565" t="str">
            <v>MEEO</v>
          </cell>
          <cell r="C565">
            <v>30053</v>
          </cell>
          <cell r="D565">
            <v>29835</v>
          </cell>
          <cell r="E565" t="str">
            <v>CAGE</v>
          </cell>
          <cell r="F565">
            <v>16650429</v>
          </cell>
          <cell r="G565" t="e">
            <v>#N/A</v>
          </cell>
        </row>
        <row r="566">
          <cell r="A566" t="str">
            <v>Nochero Ref: 006</v>
          </cell>
          <cell r="B566" t="str">
            <v>MEEO</v>
          </cell>
          <cell r="C566">
            <v>221505</v>
          </cell>
          <cell r="D566">
            <v>219897</v>
          </cell>
          <cell r="E566" t="str">
            <v>CAGE</v>
          </cell>
          <cell r="F566">
            <v>16650430</v>
          </cell>
          <cell r="G566" t="e">
            <v>#N/A</v>
          </cell>
        </row>
        <row r="567">
          <cell r="A567" t="str">
            <v>Nochero Ref: 006</v>
          </cell>
          <cell r="B567" t="str">
            <v>MEEO</v>
          </cell>
          <cell r="C567">
            <v>55376</v>
          </cell>
          <cell r="D567">
            <v>54974</v>
          </cell>
          <cell r="E567" t="str">
            <v>CAGE</v>
          </cell>
          <cell r="F567">
            <v>16650431</v>
          </cell>
          <cell r="G567" t="e">
            <v>#N/A</v>
          </cell>
        </row>
        <row r="568">
          <cell r="A568" t="str">
            <v>Nochero Ref: 006</v>
          </cell>
          <cell r="B568" t="str">
            <v>MEEO</v>
          </cell>
          <cell r="C568">
            <v>221505</v>
          </cell>
          <cell r="D568">
            <v>219897</v>
          </cell>
          <cell r="E568" t="str">
            <v>CAGE</v>
          </cell>
          <cell r="F568">
            <v>16650432</v>
          </cell>
          <cell r="G568" t="e">
            <v>#N/A</v>
          </cell>
        </row>
        <row r="569">
          <cell r="A569" t="str">
            <v>Nochero Ref: 006</v>
          </cell>
          <cell r="B569" t="str">
            <v>MEEO</v>
          </cell>
          <cell r="C569">
            <v>55376</v>
          </cell>
          <cell r="D569">
            <v>54974</v>
          </cell>
          <cell r="E569" t="str">
            <v>CAGE</v>
          </cell>
          <cell r="F569">
            <v>16650433</v>
          </cell>
          <cell r="G569" t="e">
            <v>#N/A</v>
          </cell>
        </row>
        <row r="570">
          <cell r="A570" t="str">
            <v>Colchon Orto. Aurora de 1.40</v>
          </cell>
          <cell r="B570" t="str">
            <v>MEEO</v>
          </cell>
          <cell r="C570">
            <v>648623</v>
          </cell>
          <cell r="D570">
            <v>643915</v>
          </cell>
          <cell r="E570" t="str">
            <v>CAGE</v>
          </cell>
          <cell r="F570">
            <v>16650434</v>
          </cell>
          <cell r="G570" t="e">
            <v>#N/A</v>
          </cell>
        </row>
        <row r="571">
          <cell r="A571" t="str">
            <v>Colchon Orto. Aurora de 1.40</v>
          </cell>
          <cell r="B571" t="str">
            <v>MEEO</v>
          </cell>
          <cell r="C571">
            <v>162156</v>
          </cell>
          <cell r="D571">
            <v>160979</v>
          </cell>
          <cell r="E571" t="str">
            <v>CAGE</v>
          </cell>
          <cell r="F571">
            <v>16650435</v>
          </cell>
          <cell r="G571" t="e">
            <v>#N/A</v>
          </cell>
        </row>
        <row r="572">
          <cell r="A572" t="str">
            <v>División piso techo, perfil al</v>
          </cell>
          <cell r="B572" t="str">
            <v>MEEO</v>
          </cell>
          <cell r="C572">
            <v>8029056</v>
          </cell>
          <cell r="D572">
            <v>7970781</v>
          </cell>
          <cell r="E572" t="str">
            <v>ME7AC</v>
          </cell>
          <cell r="F572">
            <v>16650436</v>
          </cell>
          <cell r="G572" t="e">
            <v>#N/A</v>
          </cell>
        </row>
        <row r="573">
          <cell r="A573" t="str">
            <v>División piso techo, perfil al</v>
          </cell>
          <cell r="B573" t="str">
            <v>MEEO</v>
          </cell>
          <cell r="C573">
            <v>2007264</v>
          </cell>
          <cell r="D573">
            <v>1992695</v>
          </cell>
          <cell r="E573" t="str">
            <v>ME7AL</v>
          </cell>
          <cell r="F573">
            <v>16650437</v>
          </cell>
          <cell r="G573" t="e">
            <v>#N/A</v>
          </cell>
        </row>
        <row r="574">
          <cell r="A574" t="str">
            <v>Proliant ML 370 G3</v>
          </cell>
          <cell r="B574" t="str">
            <v>ECC</v>
          </cell>
          <cell r="C574">
            <v>9821262</v>
          </cell>
          <cell r="D574">
            <v>6305231</v>
          </cell>
          <cell r="E574" t="str">
            <v>ECM5</v>
          </cell>
          <cell r="F574">
            <v>16700002</v>
          </cell>
          <cell r="G574" t="str">
            <v>Proliant ML 370 G3</v>
          </cell>
        </row>
        <row r="575">
          <cell r="A575" t="str">
            <v>2048MB Advanced Ecc</v>
          </cell>
          <cell r="B575" t="str">
            <v>ECC</v>
          </cell>
          <cell r="C575">
            <v>5778800</v>
          </cell>
          <cell r="D575">
            <v>3709979</v>
          </cell>
          <cell r="E575" t="str">
            <v>ECM5</v>
          </cell>
          <cell r="F575">
            <v>16700003</v>
          </cell>
          <cell r="G575" t="str">
            <v>2048MB Advanced Ecc</v>
          </cell>
        </row>
        <row r="576">
          <cell r="A576" t="str">
            <v>2048MB Advanced Ecc</v>
          </cell>
          <cell r="B576" t="str">
            <v>ECC</v>
          </cell>
          <cell r="C576">
            <v>5778800</v>
          </cell>
          <cell r="D576">
            <v>3709979</v>
          </cell>
          <cell r="E576" t="str">
            <v>ECM5</v>
          </cell>
          <cell r="F576">
            <v>16700004</v>
          </cell>
          <cell r="G576" t="str">
            <v>2048MB Advanced Ecc</v>
          </cell>
        </row>
        <row r="577">
          <cell r="A577" t="str">
            <v>Disco Duro de 73 GB para servidor compaq proliant  ML570</v>
          </cell>
          <cell r="B577" t="str">
            <v>ECC</v>
          </cell>
          <cell r="C577">
            <v>2016174</v>
          </cell>
          <cell r="D577">
            <v>1294377</v>
          </cell>
          <cell r="E577" t="str">
            <v>ECM5</v>
          </cell>
          <cell r="F577">
            <v>16700005</v>
          </cell>
          <cell r="G577" t="str">
            <v>Disco Duro de 73 GB para servidor compaq proliant  ML570</v>
          </cell>
        </row>
        <row r="578">
          <cell r="A578" t="str">
            <v>Disco Duro de 73 GB para servidor compaq proliant  ML570</v>
          </cell>
          <cell r="B578" t="str">
            <v>ECC</v>
          </cell>
          <cell r="C578">
            <v>2016174</v>
          </cell>
          <cell r="D578">
            <v>1294377</v>
          </cell>
          <cell r="E578" t="str">
            <v>ECM5</v>
          </cell>
          <cell r="F578">
            <v>16700006</v>
          </cell>
          <cell r="G578" t="str">
            <v>Disco Duro de 73 GB para servidor compaq proliant  ML570</v>
          </cell>
        </row>
        <row r="579">
          <cell r="A579" t="str">
            <v>Disco Duro de 73 GB para servidor compaq proliant  ML570</v>
          </cell>
          <cell r="B579" t="str">
            <v>ECC</v>
          </cell>
          <cell r="C579">
            <v>2016174</v>
          </cell>
          <cell r="D579">
            <v>2045266</v>
          </cell>
          <cell r="E579" t="str">
            <v>ECM5</v>
          </cell>
          <cell r="F579">
            <v>16700007</v>
          </cell>
          <cell r="G579" t="str">
            <v>Disco Duro de 73 GB para servidor compaq proliant  ML570</v>
          </cell>
        </row>
        <row r="580">
          <cell r="A580" t="str">
            <v>64 Bit PCI Smart Array 532 Controller</v>
          </cell>
          <cell r="B580" t="str">
            <v>ECC</v>
          </cell>
          <cell r="C580">
            <v>2627794</v>
          </cell>
          <cell r="D580">
            <v>1687036</v>
          </cell>
          <cell r="E580" t="str">
            <v>ECM5</v>
          </cell>
          <cell r="F580">
            <v>16700008</v>
          </cell>
          <cell r="G580" t="str">
            <v>64 Bit PCI Smart Array 532 Controller</v>
          </cell>
        </row>
        <row r="581">
          <cell r="A581" t="str">
            <v>Compaq S 5500 15" Monitor</v>
          </cell>
          <cell r="B581" t="str">
            <v>ECC</v>
          </cell>
          <cell r="C581">
            <v>519215</v>
          </cell>
          <cell r="D581">
            <v>333327</v>
          </cell>
          <cell r="E581" t="str">
            <v>ECM5</v>
          </cell>
          <cell r="F581">
            <v>16700009</v>
          </cell>
          <cell r="G581" t="str">
            <v>Compaq S 5500 15" Monitor</v>
          </cell>
        </row>
        <row r="582">
          <cell r="A582" t="str">
            <v>Intel Xeon 2.4 GHZ-512 KB-Procesador Option</v>
          </cell>
          <cell r="B582" t="str">
            <v>ECC</v>
          </cell>
          <cell r="C582">
            <v>2354902</v>
          </cell>
          <cell r="D582">
            <v>1511851</v>
          </cell>
          <cell r="E582" t="str">
            <v>ECM5</v>
          </cell>
          <cell r="F582">
            <v>16700010</v>
          </cell>
          <cell r="G582" t="str">
            <v>Intel Xeon 2.4 GHZ-512 KB-Procesador Option</v>
          </cell>
        </row>
        <row r="583">
          <cell r="A583" t="str">
            <v>CPU  IBM</v>
          </cell>
          <cell r="B583" t="str">
            <v>ECC</v>
          </cell>
          <cell r="C583">
            <v>1500000</v>
          </cell>
          <cell r="D583">
            <v>1009493</v>
          </cell>
          <cell r="E583" t="str">
            <v>ECM5</v>
          </cell>
          <cell r="F583">
            <v>16700011</v>
          </cell>
          <cell r="G583" t="str">
            <v>CPU  IBM</v>
          </cell>
        </row>
        <row r="584">
          <cell r="A584" t="str">
            <v>CPU  IBM</v>
          </cell>
          <cell r="B584" t="str">
            <v>ECC</v>
          </cell>
          <cell r="C584">
            <v>1500000</v>
          </cell>
          <cell r="D584">
            <v>1009493</v>
          </cell>
          <cell r="E584" t="str">
            <v>ECM5</v>
          </cell>
          <cell r="F584">
            <v>16700012</v>
          </cell>
          <cell r="G584" t="str">
            <v>CPU  IBM</v>
          </cell>
        </row>
        <row r="585">
          <cell r="A585" t="str">
            <v>CPU  IBM</v>
          </cell>
          <cell r="B585" t="str">
            <v>ECC</v>
          </cell>
          <cell r="C585">
            <v>1500000</v>
          </cell>
          <cell r="D585">
            <v>1009493</v>
          </cell>
          <cell r="E585" t="str">
            <v>ECM5</v>
          </cell>
          <cell r="F585">
            <v>16700013</v>
          </cell>
          <cell r="G585" t="str">
            <v>CPU  IBM</v>
          </cell>
        </row>
        <row r="586">
          <cell r="A586" t="str">
            <v>CPU</v>
          </cell>
          <cell r="B586" t="str">
            <v>ECC</v>
          </cell>
          <cell r="C586">
            <v>200000</v>
          </cell>
          <cell r="D586">
            <v>134602</v>
          </cell>
          <cell r="E586" t="str">
            <v>ECM5</v>
          </cell>
          <cell r="F586">
            <v>16700014</v>
          </cell>
          <cell r="G586" t="str">
            <v>CPU</v>
          </cell>
        </row>
        <row r="587">
          <cell r="A587" t="str">
            <v>CPU</v>
          </cell>
          <cell r="B587" t="str">
            <v>ECC</v>
          </cell>
          <cell r="C587">
            <v>200000</v>
          </cell>
          <cell r="D587">
            <v>134602</v>
          </cell>
          <cell r="E587" t="str">
            <v>ECM5</v>
          </cell>
          <cell r="F587">
            <v>16700015</v>
          </cell>
          <cell r="G587" t="str">
            <v>CPU</v>
          </cell>
        </row>
        <row r="588">
          <cell r="A588" t="str">
            <v>CPU</v>
          </cell>
          <cell r="B588" t="str">
            <v>ECC</v>
          </cell>
          <cell r="C588">
            <v>200000</v>
          </cell>
          <cell r="D588">
            <v>134602</v>
          </cell>
          <cell r="E588" t="str">
            <v>ECM5</v>
          </cell>
          <cell r="F588">
            <v>16700016</v>
          </cell>
          <cell r="G588" t="str">
            <v>CPU</v>
          </cell>
        </row>
        <row r="589">
          <cell r="A589" t="str">
            <v>CPU</v>
          </cell>
          <cell r="B589" t="str">
            <v>ECC</v>
          </cell>
          <cell r="C589">
            <v>200000</v>
          </cell>
          <cell r="D589">
            <v>134602</v>
          </cell>
          <cell r="E589" t="str">
            <v>ECM5</v>
          </cell>
          <cell r="F589">
            <v>16700017</v>
          </cell>
          <cell r="G589" t="str">
            <v>CPU</v>
          </cell>
        </row>
        <row r="590">
          <cell r="A590" t="str">
            <v>CPU</v>
          </cell>
          <cell r="B590" t="str">
            <v>ECC</v>
          </cell>
          <cell r="C590">
            <v>1500000</v>
          </cell>
          <cell r="D590">
            <v>1009493</v>
          </cell>
          <cell r="E590" t="str">
            <v>ECM5</v>
          </cell>
          <cell r="F590">
            <v>16700018</v>
          </cell>
          <cell r="G590" t="str">
            <v>CPU</v>
          </cell>
        </row>
        <row r="591">
          <cell r="A591" t="str">
            <v>CPU</v>
          </cell>
          <cell r="B591" t="str">
            <v>ECC</v>
          </cell>
          <cell r="C591">
            <v>1500000</v>
          </cell>
          <cell r="D591">
            <v>1009493</v>
          </cell>
          <cell r="E591" t="str">
            <v>ECM5</v>
          </cell>
          <cell r="F591">
            <v>16700019</v>
          </cell>
          <cell r="G591" t="str">
            <v>CPU</v>
          </cell>
        </row>
        <row r="592">
          <cell r="A592" t="str">
            <v>CPU</v>
          </cell>
          <cell r="B592" t="str">
            <v>ECC</v>
          </cell>
          <cell r="C592">
            <v>1500000</v>
          </cell>
          <cell r="D592">
            <v>1009493</v>
          </cell>
          <cell r="E592" t="str">
            <v>ECM5</v>
          </cell>
          <cell r="F592">
            <v>16700020</v>
          </cell>
          <cell r="G592" t="str">
            <v>CPU</v>
          </cell>
        </row>
        <row r="593">
          <cell r="A593" t="str">
            <v>CPU</v>
          </cell>
          <cell r="B593" t="str">
            <v>ECC</v>
          </cell>
          <cell r="C593">
            <v>1500000</v>
          </cell>
          <cell r="D593">
            <v>1009493</v>
          </cell>
          <cell r="E593" t="str">
            <v>ECM5</v>
          </cell>
          <cell r="F593">
            <v>16700021</v>
          </cell>
          <cell r="G593" t="str">
            <v>CPU</v>
          </cell>
        </row>
        <row r="594">
          <cell r="A594" t="str">
            <v>CPU</v>
          </cell>
          <cell r="B594" t="str">
            <v>ECC</v>
          </cell>
          <cell r="C594">
            <v>1500000</v>
          </cell>
          <cell r="D594">
            <v>1009493</v>
          </cell>
          <cell r="E594" t="str">
            <v>ECM5</v>
          </cell>
          <cell r="F594">
            <v>16700022</v>
          </cell>
          <cell r="G594" t="str">
            <v>CPU</v>
          </cell>
        </row>
        <row r="595">
          <cell r="A595" t="str">
            <v>CPU Compaq Deskpro(DPD)</v>
          </cell>
          <cell r="B595" t="str">
            <v>ECC</v>
          </cell>
          <cell r="C595">
            <v>200000</v>
          </cell>
          <cell r="D595">
            <v>134602</v>
          </cell>
          <cell r="E595" t="str">
            <v>ECM5</v>
          </cell>
          <cell r="F595">
            <v>16700023</v>
          </cell>
          <cell r="G595" t="str">
            <v>CPU Compaq Deskpro(DPD)</v>
          </cell>
        </row>
        <row r="596">
          <cell r="A596" t="str">
            <v>CPU Compaq Deskpro(DPD)</v>
          </cell>
          <cell r="B596" t="str">
            <v>ECC</v>
          </cell>
          <cell r="C596">
            <v>350000</v>
          </cell>
          <cell r="D596">
            <v>235548</v>
          </cell>
          <cell r="E596" t="str">
            <v>ECM5</v>
          </cell>
          <cell r="F596">
            <v>16700024</v>
          </cell>
          <cell r="G596" t="str">
            <v>CPU Compaq Deskpro(DPD)</v>
          </cell>
        </row>
        <row r="597">
          <cell r="A597" t="str">
            <v>CPU Compaq Deskpro(DPD)</v>
          </cell>
          <cell r="B597" t="str">
            <v>ECC</v>
          </cell>
          <cell r="C597">
            <v>150000</v>
          </cell>
          <cell r="D597">
            <v>100952</v>
          </cell>
          <cell r="E597" t="str">
            <v>ECM5</v>
          </cell>
          <cell r="F597">
            <v>16700025</v>
          </cell>
          <cell r="G597" t="str">
            <v>CPU Compaq Deskpro(DPD)</v>
          </cell>
        </row>
        <row r="598">
          <cell r="A598" t="str">
            <v>CPU Hewlet Packard Brio(DPD)</v>
          </cell>
          <cell r="B598" t="str">
            <v>ECC</v>
          </cell>
          <cell r="C598">
            <v>350000</v>
          </cell>
          <cell r="D598">
            <v>235548</v>
          </cell>
          <cell r="E598" t="str">
            <v>ECM5</v>
          </cell>
          <cell r="F598">
            <v>16700026</v>
          </cell>
          <cell r="G598" t="str">
            <v>CPU Hewlet Packard Brio(DPD)</v>
          </cell>
        </row>
        <row r="599">
          <cell r="A599" t="str">
            <v>CPU Hewlet Packard Brio(DPD)</v>
          </cell>
          <cell r="B599" t="str">
            <v>ECC</v>
          </cell>
          <cell r="C599">
            <v>350000</v>
          </cell>
          <cell r="D599">
            <v>235548</v>
          </cell>
          <cell r="E599" t="str">
            <v>ECM5</v>
          </cell>
          <cell r="F599">
            <v>16700027</v>
          </cell>
          <cell r="G599" t="str">
            <v>CPU Hewlet Packard Brio(DPD)</v>
          </cell>
        </row>
        <row r="600">
          <cell r="A600" t="str">
            <v>CPU Hewlet Packard Brio(DPD)</v>
          </cell>
          <cell r="B600" t="str">
            <v>ECC</v>
          </cell>
          <cell r="C600">
            <v>350000</v>
          </cell>
          <cell r="D600">
            <v>235548</v>
          </cell>
          <cell r="E600" t="str">
            <v>ECM5</v>
          </cell>
          <cell r="F600">
            <v>16700028</v>
          </cell>
          <cell r="G600" t="str">
            <v>CPU Hewlet Packard Brio(DPD)</v>
          </cell>
        </row>
        <row r="601">
          <cell r="A601" t="str">
            <v>CPU Hewlet Packard M-500(DPD)</v>
          </cell>
          <cell r="B601" t="str">
            <v>ECC</v>
          </cell>
          <cell r="C601">
            <v>200000</v>
          </cell>
          <cell r="D601">
            <v>134602</v>
          </cell>
          <cell r="E601" t="str">
            <v>ECM5</v>
          </cell>
          <cell r="F601">
            <v>16700029</v>
          </cell>
          <cell r="G601" t="str">
            <v>CPU Hewlet Packard M-500(DPD)</v>
          </cell>
        </row>
        <row r="602">
          <cell r="A602" t="str">
            <v>CPU Hughes Network System</v>
          </cell>
          <cell r="B602" t="str">
            <v>ECC</v>
          </cell>
          <cell r="C602">
            <v>600000</v>
          </cell>
          <cell r="D602">
            <v>403788</v>
          </cell>
          <cell r="E602" t="str">
            <v>ECM5</v>
          </cell>
          <cell r="F602">
            <v>16700030</v>
          </cell>
          <cell r="G602" t="str">
            <v>CPU Hughes Network System</v>
          </cell>
        </row>
        <row r="603">
          <cell r="A603" t="str">
            <v>Impresora Burbuja</v>
          </cell>
          <cell r="B603" t="str">
            <v>ECC</v>
          </cell>
          <cell r="C603">
            <v>100000</v>
          </cell>
          <cell r="D603">
            <v>67307</v>
          </cell>
          <cell r="E603" t="str">
            <v>ECM5</v>
          </cell>
          <cell r="F603">
            <v>16700031</v>
          </cell>
          <cell r="G603" t="str">
            <v>Impresora Burbuja</v>
          </cell>
        </row>
        <row r="604">
          <cell r="A604" t="str">
            <v>Impresora Epson fx-1170(DPD)</v>
          </cell>
          <cell r="B604" t="str">
            <v>ECC</v>
          </cell>
          <cell r="C604">
            <v>150000</v>
          </cell>
          <cell r="D604">
            <v>100952</v>
          </cell>
          <cell r="E604" t="str">
            <v>ECM5</v>
          </cell>
          <cell r="F604">
            <v>16700032</v>
          </cell>
          <cell r="G604" t="str">
            <v>Impresora Epson fx-1170(DPD)</v>
          </cell>
        </row>
        <row r="605">
          <cell r="A605" t="str">
            <v>Impresora Laser</v>
          </cell>
          <cell r="B605" t="str">
            <v>ECC</v>
          </cell>
          <cell r="C605">
            <v>850000</v>
          </cell>
          <cell r="D605">
            <v>572045</v>
          </cell>
          <cell r="E605" t="str">
            <v>ECM5</v>
          </cell>
          <cell r="F605">
            <v>16700033</v>
          </cell>
          <cell r="G605" t="str">
            <v>Impresora Laser</v>
          </cell>
        </row>
        <row r="606">
          <cell r="A606" t="str">
            <v>Impresora Laser</v>
          </cell>
          <cell r="B606" t="str">
            <v>ECC</v>
          </cell>
          <cell r="C606">
            <v>150000</v>
          </cell>
          <cell r="D606">
            <v>100952</v>
          </cell>
          <cell r="E606" t="str">
            <v>ECM5</v>
          </cell>
          <cell r="F606">
            <v>16700034</v>
          </cell>
          <cell r="G606" t="str">
            <v>Impresora Laser</v>
          </cell>
        </row>
        <row r="607">
          <cell r="A607" t="str">
            <v>Impresora Laser 4512</v>
          </cell>
          <cell r="B607" t="str">
            <v>ECC</v>
          </cell>
          <cell r="C607">
            <v>800000</v>
          </cell>
          <cell r="D607">
            <v>538392</v>
          </cell>
          <cell r="E607" t="str">
            <v>ECM5</v>
          </cell>
          <cell r="F607">
            <v>16700035</v>
          </cell>
          <cell r="G607" t="str">
            <v>Impresora Laser 4512</v>
          </cell>
        </row>
        <row r="608">
          <cell r="A608" t="str">
            <v>Impresora Multifuncional</v>
          </cell>
          <cell r="B608" t="str">
            <v>ECC</v>
          </cell>
          <cell r="C608">
            <v>350000</v>
          </cell>
          <cell r="D608">
            <v>235548</v>
          </cell>
          <cell r="E608" t="str">
            <v>ECM5</v>
          </cell>
          <cell r="F608">
            <v>16700036</v>
          </cell>
          <cell r="G608" t="str">
            <v>Impresora Multifuncional</v>
          </cell>
        </row>
        <row r="609">
          <cell r="A609" t="str">
            <v>Impresora Multifuncional</v>
          </cell>
          <cell r="B609" t="str">
            <v>ECC</v>
          </cell>
          <cell r="C609">
            <v>350000</v>
          </cell>
          <cell r="D609">
            <v>235548</v>
          </cell>
          <cell r="E609" t="str">
            <v>ECM5</v>
          </cell>
          <cell r="F609">
            <v>16700037</v>
          </cell>
          <cell r="G609" t="str">
            <v>Impresora Multifuncional</v>
          </cell>
        </row>
        <row r="610">
          <cell r="A610" t="str">
            <v>Impresora Multifuncional</v>
          </cell>
          <cell r="B610" t="str">
            <v>ECC</v>
          </cell>
          <cell r="C610">
            <v>350000</v>
          </cell>
          <cell r="D610">
            <v>235548</v>
          </cell>
          <cell r="E610" t="str">
            <v>ECM5</v>
          </cell>
          <cell r="F610">
            <v>16700038</v>
          </cell>
          <cell r="G610" t="str">
            <v>Impresora Multifuncional</v>
          </cell>
        </row>
        <row r="611">
          <cell r="A611" t="str">
            <v>Impresora-Fotocpiadora Tarjeta de red para  Xerox 4512(DPD)</v>
          </cell>
          <cell r="B611" t="str">
            <v>ECC</v>
          </cell>
          <cell r="C611">
            <v>700000</v>
          </cell>
          <cell r="D611">
            <v>471101</v>
          </cell>
          <cell r="E611" t="str">
            <v>ECM5</v>
          </cell>
          <cell r="F611">
            <v>16700039</v>
          </cell>
          <cell r="G611" t="str">
            <v>Impresora-Fotocpiadora Tarjeta de red para  Xerox 4512(DPD)</v>
          </cell>
        </row>
        <row r="612">
          <cell r="A612" t="str">
            <v>Lector Cheques</v>
          </cell>
          <cell r="B612" t="str">
            <v>ECC</v>
          </cell>
          <cell r="C612">
            <v>30000</v>
          </cell>
          <cell r="D612">
            <v>20185</v>
          </cell>
          <cell r="E612" t="str">
            <v>ECM5</v>
          </cell>
          <cell r="F612">
            <v>16700040</v>
          </cell>
          <cell r="G612" t="str">
            <v>Lector Cheques</v>
          </cell>
        </row>
        <row r="613">
          <cell r="A613" t="str">
            <v>Lector Cheques</v>
          </cell>
          <cell r="B613" t="str">
            <v>ECC</v>
          </cell>
          <cell r="C613">
            <v>30000</v>
          </cell>
          <cell r="D613">
            <v>20185</v>
          </cell>
          <cell r="E613" t="str">
            <v>ECM5</v>
          </cell>
          <cell r="F613">
            <v>16700041</v>
          </cell>
          <cell r="G613" t="str">
            <v>Lector Cheques</v>
          </cell>
        </row>
        <row r="614">
          <cell r="A614" t="str">
            <v>Lector Cheques</v>
          </cell>
          <cell r="B614" t="str">
            <v>ECC</v>
          </cell>
          <cell r="C614">
            <v>30000</v>
          </cell>
          <cell r="D614">
            <v>20185</v>
          </cell>
          <cell r="E614" t="str">
            <v>ECM5</v>
          </cell>
          <cell r="F614">
            <v>16700042</v>
          </cell>
          <cell r="G614" t="str">
            <v>Lector Cheques</v>
          </cell>
        </row>
        <row r="615">
          <cell r="A615" t="str">
            <v>Lector Cheques</v>
          </cell>
          <cell r="B615" t="str">
            <v>ECC</v>
          </cell>
          <cell r="C615">
            <v>30000</v>
          </cell>
          <cell r="D615">
            <v>20185</v>
          </cell>
          <cell r="E615" t="str">
            <v>ECM5</v>
          </cell>
          <cell r="F615">
            <v>16700043</v>
          </cell>
          <cell r="G615" t="str">
            <v>Lector Cheques</v>
          </cell>
        </row>
        <row r="616">
          <cell r="A616" t="str">
            <v>Lector Cheques</v>
          </cell>
          <cell r="B616" t="str">
            <v>ECC</v>
          </cell>
          <cell r="C616">
            <v>30000</v>
          </cell>
          <cell r="D616">
            <v>20185</v>
          </cell>
          <cell r="E616" t="str">
            <v>ECM5</v>
          </cell>
          <cell r="F616">
            <v>16700044</v>
          </cell>
          <cell r="G616" t="str">
            <v>Lector Cheques</v>
          </cell>
        </row>
        <row r="617">
          <cell r="A617" t="str">
            <v>Lector Cheques</v>
          </cell>
          <cell r="B617" t="str">
            <v>ECC</v>
          </cell>
          <cell r="C617">
            <v>30000</v>
          </cell>
          <cell r="D617">
            <v>20185</v>
          </cell>
          <cell r="E617" t="str">
            <v>ECM5</v>
          </cell>
          <cell r="F617">
            <v>16700045</v>
          </cell>
          <cell r="G617" t="str">
            <v>Lector Cheques</v>
          </cell>
        </row>
        <row r="618">
          <cell r="A618" t="str">
            <v>Lector Cheques</v>
          </cell>
          <cell r="B618" t="str">
            <v>ECC</v>
          </cell>
          <cell r="C618">
            <v>30000</v>
          </cell>
          <cell r="D618">
            <v>20185</v>
          </cell>
          <cell r="E618" t="str">
            <v>ECM5</v>
          </cell>
          <cell r="F618">
            <v>16700046</v>
          </cell>
          <cell r="G618" t="str">
            <v>Lector Cheques</v>
          </cell>
        </row>
        <row r="619">
          <cell r="A619" t="str">
            <v>Lector Cheques</v>
          </cell>
          <cell r="B619" t="str">
            <v>ECC</v>
          </cell>
          <cell r="C619">
            <v>30000</v>
          </cell>
          <cell r="D619">
            <v>20185</v>
          </cell>
          <cell r="E619" t="str">
            <v>ECM5</v>
          </cell>
          <cell r="F619">
            <v>16700047</v>
          </cell>
          <cell r="G619" t="str">
            <v>Lector Cheques</v>
          </cell>
        </row>
        <row r="620">
          <cell r="A620" t="str">
            <v>Lector Cheques</v>
          </cell>
          <cell r="B620" t="str">
            <v>ECC</v>
          </cell>
          <cell r="C620">
            <v>30000</v>
          </cell>
          <cell r="D620">
            <v>20185</v>
          </cell>
          <cell r="E620" t="str">
            <v>ECM5</v>
          </cell>
          <cell r="F620">
            <v>16700048</v>
          </cell>
          <cell r="G620" t="str">
            <v>Lector Cheques</v>
          </cell>
        </row>
        <row r="621">
          <cell r="A621" t="str">
            <v>Lector Cheques</v>
          </cell>
          <cell r="B621" t="str">
            <v>ECC</v>
          </cell>
          <cell r="C621">
            <v>30000</v>
          </cell>
          <cell r="D621">
            <v>20185</v>
          </cell>
          <cell r="E621" t="str">
            <v>ECM5</v>
          </cell>
          <cell r="F621">
            <v>16700049</v>
          </cell>
          <cell r="G621" t="str">
            <v>Lector Cheques</v>
          </cell>
        </row>
        <row r="622">
          <cell r="A622" t="str">
            <v>Lector Cheques</v>
          </cell>
          <cell r="B622" t="str">
            <v>ECC</v>
          </cell>
          <cell r="C622">
            <v>30000</v>
          </cell>
          <cell r="D622">
            <v>20185</v>
          </cell>
          <cell r="E622" t="str">
            <v>ECM5</v>
          </cell>
          <cell r="F622">
            <v>16700050</v>
          </cell>
          <cell r="G622" t="str">
            <v>Lector Cheques</v>
          </cell>
        </row>
        <row r="623">
          <cell r="A623" t="str">
            <v>Lector Cheques</v>
          </cell>
          <cell r="B623" t="str">
            <v>ECC</v>
          </cell>
          <cell r="C623">
            <v>30000</v>
          </cell>
          <cell r="D623">
            <v>20185</v>
          </cell>
          <cell r="E623" t="str">
            <v>ECM5</v>
          </cell>
          <cell r="F623">
            <v>16700051</v>
          </cell>
          <cell r="G623" t="str">
            <v>Lector Cheques</v>
          </cell>
        </row>
        <row r="624">
          <cell r="A624" t="str">
            <v>Lector Cheques</v>
          </cell>
          <cell r="B624" t="str">
            <v>ECC</v>
          </cell>
          <cell r="C624">
            <v>30000</v>
          </cell>
          <cell r="D624">
            <v>20185</v>
          </cell>
          <cell r="E624" t="str">
            <v>ECM5</v>
          </cell>
          <cell r="F624">
            <v>16700052</v>
          </cell>
          <cell r="G624" t="str">
            <v>Lector Cheques</v>
          </cell>
        </row>
        <row r="625">
          <cell r="A625" t="str">
            <v>Lector Barras</v>
          </cell>
          <cell r="B625" t="str">
            <v>ECC</v>
          </cell>
          <cell r="C625">
            <v>30000</v>
          </cell>
          <cell r="D625">
            <v>20185</v>
          </cell>
          <cell r="E625" t="str">
            <v>ECM5</v>
          </cell>
          <cell r="F625">
            <v>16700053</v>
          </cell>
          <cell r="G625" t="str">
            <v>Lector Barras</v>
          </cell>
        </row>
        <row r="626">
          <cell r="A626" t="str">
            <v>Lector Barras</v>
          </cell>
          <cell r="B626" t="str">
            <v>ECC</v>
          </cell>
          <cell r="C626">
            <v>30000</v>
          </cell>
          <cell r="D626">
            <v>20185</v>
          </cell>
          <cell r="E626" t="str">
            <v>ECM5</v>
          </cell>
          <cell r="F626">
            <v>16700054</v>
          </cell>
          <cell r="G626" t="str">
            <v>Lector Barras</v>
          </cell>
        </row>
        <row r="627">
          <cell r="A627" t="str">
            <v>Lector Barras</v>
          </cell>
          <cell r="B627" t="str">
            <v>ECC</v>
          </cell>
          <cell r="C627">
            <v>30000</v>
          </cell>
          <cell r="D627">
            <v>20185</v>
          </cell>
          <cell r="E627" t="str">
            <v>ECM5</v>
          </cell>
          <cell r="F627">
            <v>16700055</v>
          </cell>
          <cell r="G627" t="str">
            <v>Lector Barras</v>
          </cell>
        </row>
        <row r="628">
          <cell r="A628" t="str">
            <v>Lector Barras</v>
          </cell>
          <cell r="B628" t="str">
            <v>ECC</v>
          </cell>
          <cell r="C628">
            <v>30000</v>
          </cell>
          <cell r="D628">
            <v>20185</v>
          </cell>
          <cell r="E628" t="str">
            <v>ECM5</v>
          </cell>
          <cell r="F628">
            <v>16700056</v>
          </cell>
          <cell r="G628" t="str">
            <v>Lector Barras</v>
          </cell>
        </row>
        <row r="629">
          <cell r="A629" t="str">
            <v>Lector Barras</v>
          </cell>
          <cell r="B629" t="str">
            <v>ECC</v>
          </cell>
          <cell r="C629">
            <v>30000</v>
          </cell>
          <cell r="D629">
            <v>20185</v>
          </cell>
          <cell r="E629" t="str">
            <v>ECM5</v>
          </cell>
          <cell r="F629">
            <v>16700057</v>
          </cell>
          <cell r="G629" t="str">
            <v>Lector Barras</v>
          </cell>
        </row>
        <row r="630">
          <cell r="A630" t="str">
            <v>Microfilmadora Desktop 3(DPD)</v>
          </cell>
          <cell r="B630" t="str">
            <v>ECC</v>
          </cell>
          <cell r="C630">
            <v>1500000</v>
          </cell>
          <cell r="D630">
            <v>1009493</v>
          </cell>
          <cell r="E630" t="str">
            <v>ECM5</v>
          </cell>
          <cell r="F630">
            <v>16700058</v>
          </cell>
          <cell r="G630" t="str">
            <v>Microfilmadora Desktop 3(DPD)</v>
          </cell>
        </row>
        <row r="631">
          <cell r="A631" t="str">
            <v>Modem</v>
          </cell>
          <cell r="B631" t="str">
            <v>ECC</v>
          </cell>
          <cell r="C631">
            <v>100000</v>
          </cell>
          <cell r="D631">
            <v>67307</v>
          </cell>
          <cell r="E631" t="str">
            <v>ECM5</v>
          </cell>
          <cell r="F631">
            <v>16700059</v>
          </cell>
          <cell r="G631" t="str">
            <v>Modem</v>
          </cell>
        </row>
        <row r="632">
          <cell r="A632" t="str">
            <v>Monitor</v>
          </cell>
          <cell r="B632" t="str">
            <v>ECC</v>
          </cell>
          <cell r="C632">
            <v>150000</v>
          </cell>
          <cell r="D632">
            <v>100952</v>
          </cell>
          <cell r="E632" t="str">
            <v>ECM5</v>
          </cell>
          <cell r="F632">
            <v>16700060</v>
          </cell>
          <cell r="G632" t="str">
            <v>Monitor</v>
          </cell>
        </row>
        <row r="633">
          <cell r="A633" t="str">
            <v>Monitor</v>
          </cell>
          <cell r="B633" t="str">
            <v>ECC</v>
          </cell>
          <cell r="C633">
            <v>150000</v>
          </cell>
          <cell r="D633">
            <v>100952</v>
          </cell>
          <cell r="E633" t="str">
            <v>ECM5</v>
          </cell>
          <cell r="F633">
            <v>16700061</v>
          </cell>
          <cell r="G633" t="str">
            <v>Monitor</v>
          </cell>
        </row>
        <row r="634">
          <cell r="A634" t="str">
            <v>Monitor</v>
          </cell>
          <cell r="B634" t="str">
            <v>ECC</v>
          </cell>
          <cell r="C634">
            <v>150000</v>
          </cell>
          <cell r="D634">
            <v>100952</v>
          </cell>
          <cell r="E634" t="str">
            <v>ECM5</v>
          </cell>
          <cell r="F634">
            <v>16700062</v>
          </cell>
          <cell r="G634" t="str">
            <v>Monitor</v>
          </cell>
        </row>
        <row r="635">
          <cell r="A635" t="str">
            <v>Monitor</v>
          </cell>
          <cell r="B635" t="str">
            <v>ECC</v>
          </cell>
          <cell r="C635">
            <v>150000</v>
          </cell>
          <cell r="D635">
            <v>100952</v>
          </cell>
          <cell r="E635" t="str">
            <v>ECM5</v>
          </cell>
          <cell r="F635">
            <v>16700063</v>
          </cell>
          <cell r="G635" t="str">
            <v>Monitor</v>
          </cell>
        </row>
        <row r="636">
          <cell r="A636" t="str">
            <v>Monitor</v>
          </cell>
          <cell r="B636" t="str">
            <v>ECC</v>
          </cell>
          <cell r="C636">
            <v>150000</v>
          </cell>
          <cell r="D636">
            <v>100952</v>
          </cell>
          <cell r="E636" t="str">
            <v>ECM5</v>
          </cell>
          <cell r="F636">
            <v>16700064</v>
          </cell>
          <cell r="G636" t="str">
            <v>Monitor</v>
          </cell>
        </row>
        <row r="637">
          <cell r="A637" t="str">
            <v>Monitor</v>
          </cell>
          <cell r="B637" t="str">
            <v>ECC</v>
          </cell>
          <cell r="C637">
            <v>200000</v>
          </cell>
          <cell r="D637">
            <v>134602</v>
          </cell>
          <cell r="E637" t="str">
            <v>ECM5</v>
          </cell>
          <cell r="F637">
            <v>16700065</v>
          </cell>
          <cell r="G637" t="str">
            <v>Monitor</v>
          </cell>
        </row>
        <row r="638">
          <cell r="A638" t="str">
            <v>Monitor</v>
          </cell>
          <cell r="B638" t="str">
            <v>ECC</v>
          </cell>
          <cell r="C638">
            <v>200000</v>
          </cell>
          <cell r="D638">
            <v>134602</v>
          </cell>
          <cell r="E638" t="str">
            <v>ECM5</v>
          </cell>
          <cell r="F638">
            <v>16700066</v>
          </cell>
          <cell r="G638" t="str">
            <v>Monitor</v>
          </cell>
        </row>
        <row r="639">
          <cell r="A639" t="str">
            <v>Monitor</v>
          </cell>
          <cell r="B639" t="str">
            <v>ECC</v>
          </cell>
          <cell r="C639">
            <v>200000</v>
          </cell>
          <cell r="D639">
            <v>134602</v>
          </cell>
          <cell r="E639" t="str">
            <v>ECM5</v>
          </cell>
          <cell r="F639">
            <v>16700067</v>
          </cell>
          <cell r="G639" t="str">
            <v>Monitor</v>
          </cell>
        </row>
        <row r="640">
          <cell r="A640" t="str">
            <v>Monitor</v>
          </cell>
          <cell r="B640" t="str">
            <v>ECC</v>
          </cell>
          <cell r="C640">
            <v>200000</v>
          </cell>
          <cell r="D640">
            <v>134602</v>
          </cell>
          <cell r="E640" t="str">
            <v>ECM5</v>
          </cell>
          <cell r="F640">
            <v>16700068</v>
          </cell>
          <cell r="G640" t="str">
            <v>Monitor</v>
          </cell>
        </row>
        <row r="641">
          <cell r="A641" t="str">
            <v>Monitor</v>
          </cell>
          <cell r="B641" t="str">
            <v>ECC</v>
          </cell>
          <cell r="C641">
            <v>200000</v>
          </cell>
          <cell r="D641">
            <v>134602</v>
          </cell>
          <cell r="E641" t="str">
            <v>ECM5</v>
          </cell>
          <cell r="F641">
            <v>16700069</v>
          </cell>
          <cell r="G641" t="str">
            <v>Monitor</v>
          </cell>
        </row>
        <row r="642">
          <cell r="A642" t="str">
            <v>Monitor</v>
          </cell>
          <cell r="B642" t="str">
            <v>ECC</v>
          </cell>
          <cell r="C642">
            <v>200000</v>
          </cell>
          <cell r="D642">
            <v>134602</v>
          </cell>
          <cell r="E642" t="str">
            <v>ECM5</v>
          </cell>
          <cell r="F642">
            <v>16700070</v>
          </cell>
          <cell r="G642" t="str">
            <v>Monitor</v>
          </cell>
        </row>
        <row r="643">
          <cell r="A643" t="str">
            <v>Monitor</v>
          </cell>
          <cell r="B643" t="str">
            <v>ECC</v>
          </cell>
          <cell r="C643">
            <v>200000</v>
          </cell>
          <cell r="D643">
            <v>134602</v>
          </cell>
          <cell r="E643" t="str">
            <v>ECM5</v>
          </cell>
          <cell r="F643">
            <v>16700071</v>
          </cell>
          <cell r="G643" t="str">
            <v>Monitor</v>
          </cell>
        </row>
        <row r="644">
          <cell r="A644" t="str">
            <v>Monitor</v>
          </cell>
          <cell r="B644" t="str">
            <v>ECC</v>
          </cell>
          <cell r="C644">
            <v>200000</v>
          </cell>
          <cell r="D644">
            <v>134602</v>
          </cell>
          <cell r="E644" t="str">
            <v>ECM5</v>
          </cell>
          <cell r="F644">
            <v>16700072</v>
          </cell>
          <cell r="G644" t="str">
            <v>Monitor</v>
          </cell>
        </row>
        <row r="645">
          <cell r="A645" t="str">
            <v>Monitor Compaq 140(DPD)</v>
          </cell>
          <cell r="B645" t="str">
            <v>ECC</v>
          </cell>
          <cell r="C645">
            <v>150000</v>
          </cell>
          <cell r="D645">
            <v>100952</v>
          </cell>
          <cell r="E645" t="str">
            <v>ECM5</v>
          </cell>
          <cell r="F645">
            <v>16700073</v>
          </cell>
          <cell r="G645" t="str">
            <v>Monitor Compaq 140(DPD)</v>
          </cell>
        </row>
        <row r="646">
          <cell r="A646" t="str">
            <v>Monitor Compaq 140(DPD)</v>
          </cell>
          <cell r="B646" t="str">
            <v>ECC</v>
          </cell>
          <cell r="C646">
            <v>150000</v>
          </cell>
          <cell r="D646">
            <v>100952</v>
          </cell>
          <cell r="E646" t="str">
            <v>ECM5</v>
          </cell>
          <cell r="F646">
            <v>16700074</v>
          </cell>
          <cell r="G646" t="str">
            <v>Monitor Compaq 140(DPD)</v>
          </cell>
        </row>
        <row r="647">
          <cell r="A647" t="str">
            <v>Monitor Compaq V-50(DPD)</v>
          </cell>
          <cell r="B647" t="str">
            <v>ECC</v>
          </cell>
          <cell r="C647">
            <v>150000</v>
          </cell>
          <cell r="D647">
            <v>100952</v>
          </cell>
          <cell r="E647" t="str">
            <v>ECM5</v>
          </cell>
          <cell r="F647">
            <v>16700075</v>
          </cell>
          <cell r="G647" t="str">
            <v>Monitor Compaq V-50(DPD)</v>
          </cell>
        </row>
        <row r="648">
          <cell r="A648" t="str">
            <v>Monitor Hewlet Packard m-500(DPD)</v>
          </cell>
          <cell r="B648" t="str">
            <v>ECC</v>
          </cell>
          <cell r="C648">
            <v>150000</v>
          </cell>
          <cell r="D648">
            <v>100952</v>
          </cell>
          <cell r="E648" t="str">
            <v>ECM5</v>
          </cell>
          <cell r="F648">
            <v>16700076</v>
          </cell>
          <cell r="G648" t="str">
            <v>Monitor Hewlet Packard m-500(DPD)</v>
          </cell>
        </row>
        <row r="649">
          <cell r="A649" t="str">
            <v>Monitor Hewlet Packard m-500(DPD)</v>
          </cell>
          <cell r="B649" t="str">
            <v>ECC</v>
          </cell>
          <cell r="C649">
            <v>150000</v>
          </cell>
          <cell r="D649">
            <v>100952</v>
          </cell>
          <cell r="E649" t="str">
            <v>ECM5</v>
          </cell>
          <cell r="F649">
            <v>16700077</v>
          </cell>
          <cell r="G649" t="str">
            <v>Monitor Hewlet Packard m-500(DPD)</v>
          </cell>
        </row>
        <row r="650">
          <cell r="A650" t="str">
            <v>Monitor Hewlet Packard m-500(DPD)</v>
          </cell>
          <cell r="B650" t="str">
            <v>ECC</v>
          </cell>
          <cell r="C650">
            <v>150000</v>
          </cell>
          <cell r="D650">
            <v>100952</v>
          </cell>
          <cell r="E650" t="str">
            <v>ECM5</v>
          </cell>
          <cell r="F650">
            <v>16700078</v>
          </cell>
          <cell r="G650" t="str">
            <v>Monitor Hewlet Packard m-500(DPD)</v>
          </cell>
        </row>
        <row r="651">
          <cell r="A651" t="str">
            <v>Monitor Hewlet Packard m-500(DPD)</v>
          </cell>
          <cell r="B651" t="str">
            <v>ECC</v>
          </cell>
          <cell r="C651">
            <v>15000</v>
          </cell>
          <cell r="D651">
            <v>10095</v>
          </cell>
          <cell r="E651" t="str">
            <v>ECM5</v>
          </cell>
          <cell r="F651">
            <v>16700079</v>
          </cell>
          <cell r="G651" t="str">
            <v>Monitor Hewlet Packard m-500(DPD)</v>
          </cell>
        </row>
        <row r="652">
          <cell r="A652" t="str">
            <v>Monitor IBM G-42(DPD)</v>
          </cell>
          <cell r="B652" t="str">
            <v>ECC</v>
          </cell>
          <cell r="C652">
            <v>150000</v>
          </cell>
          <cell r="D652">
            <v>100952</v>
          </cell>
          <cell r="E652" t="str">
            <v>ECM5</v>
          </cell>
          <cell r="F652">
            <v>16700080</v>
          </cell>
          <cell r="G652" t="str">
            <v>Monitor IBM G-42(DPD)</v>
          </cell>
        </row>
        <row r="653">
          <cell r="A653" t="str">
            <v>Pind-Pad</v>
          </cell>
          <cell r="B653" t="str">
            <v>ECC</v>
          </cell>
          <cell r="C653">
            <v>30000</v>
          </cell>
          <cell r="D653">
            <v>20185</v>
          </cell>
          <cell r="E653" t="str">
            <v>ECM5</v>
          </cell>
          <cell r="F653">
            <v>16700081</v>
          </cell>
          <cell r="G653" t="str">
            <v>Pind-Pad</v>
          </cell>
        </row>
        <row r="654">
          <cell r="A654" t="str">
            <v>Pind-Pad</v>
          </cell>
          <cell r="B654" t="str">
            <v>ECC</v>
          </cell>
          <cell r="C654">
            <v>30000</v>
          </cell>
          <cell r="D654">
            <v>20185</v>
          </cell>
          <cell r="E654" t="str">
            <v>ECM5</v>
          </cell>
          <cell r="F654">
            <v>16700082</v>
          </cell>
          <cell r="G654" t="str">
            <v>Pind-Pad</v>
          </cell>
        </row>
        <row r="655">
          <cell r="A655" t="str">
            <v>Pind-Pad</v>
          </cell>
          <cell r="B655" t="str">
            <v>ECC</v>
          </cell>
          <cell r="C655">
            <v>30000</v>
          </cell>
          <cell r="D655">
            <v>20185</v>
          </cell>
          <cell r="E655" t="str">
            <v>ECM5</v>
          </cell>
          <cell r="F655">
            <v>16700083</v>
          </cell>
          <cell r="G655" t="str">
            <v>Pind-Pad</v>
          </cell>
        </row>
        <row r="656">
          <cell r="A656" t="str">
            <v>Pind-Pad</v>
          </cell>
          <cell r="B656" t="str">
            <v>ECC</v>
          </cell>
          <cell r="C656">
            <v>30000</v>
          </cell>
          <cell r="D656">
            <v>20185</v>
          </cell>
          <cell r="E656" t="str">
            <v>ECM5</v>
          </cell>
          <cell r="F656">
            <v>16700084</v>
          </cell>
          <cell r="G656" t="str">
            <v>Pind-Pad</v>
          </cell>
        </row>
        <row r="657">
          <cell r="A657" t="str">
            <v>Pind-Pad</v>
          </cell>
          <cell r="B657" t="str">
            <v>ECC</v>
          </cell>
          <cell r="C657">
            <v>30000</v>
          </cell>
          <cell r="D657">
            <v>20185</v>
          </cell>
          <cell r="E657" t="str">
            <v>ECM5</v>
          </cell>
          <cell r="F657">
            <v>16700085</v>
          </cell>
          <cell r="G657" t="str">
            <v>Pind-Pad</v>
          </cell>
        </row>
        <row r="658">
          <cell r="A658" t="str">
            <v>Pind-Pad</v>
          </cell>
          <cell r="B658" t="str">
            <v>ECC</v>
          </cell>
          <cell r="C658">
            <v>30000</v>
          </cell>
          <cell r="D658">
            <v>20185</v>
          </cell>
          <cell r="E658" t="str">
            <v>ECM5</v>
          </cell>
          <cell r="F658">
            <v>16700086</v>
          </cell>
          <cell r="G658" t="str">
            <v>Pind-Pad</v>
          </cell>
        </row>
        <row r="659">
          <cell r="A659" t="str">
            <v>Servidor</v>
          </cell>
          <cell r="B659" t="str">
            <v>ECC</v>
          </cell>
          <cell r="C659">
            <v>1000000</v>
          </cell>
          <cell r="D659">
            <v>673002</v>
          </cell>
          <cell r="E659" t="str">
            <v>ECM5</v>
          </cell>
          <cell r="F659">
            <v>16700087</v>
          </cell>
          <cell r="G659" t="str">
            <v>Servidor</v>
          </cell>
        </row>
        <row r="660">
          <cell r="A660" t="str">
            <v>Servidor IBM Netfinity-5000 (DPD)</v>
          </cell>
          <cell r="B660" t="str">
            <v>ECC</v>
          </cell>
          <cell r="C660">
            <v>2000000</v>
          </cell>
          <cell r="D660">
            <v>1345987</v>
          </cell>
          <cell r="E660" t="str">
            <v>ECM5</v>
          </cell>
          <cell r="F660">
            <v>16700088</v>
          </cell>
          <cell r="G660" t="str">
            <v>Servidor IBM Netfinity-5000 (DPD)</v>
          </cell>
        </row>
        <row r="661">
          <cell r="A661" t="str">
            <v>UPS</v>
          </cell>
          <cell r="B661" t="str">
            <v>ECC</v>
          </cell>
          <cell r="C661">
            <v>1000000</v>
          </cell>
          <cell r="D661">
            <v>673002</v>
          </cell>
          <cell r="E661" t="str">
            <v>ECM5</v>
          </cell>
          <cell r="F661">
            <v>16700089</v>
          </cell>
          <cell r="G661" t="str">
            <v>UPS</v>
          </cell>
        </row>
        <row r="662">
          <cell r="A662" t="str">
            <v>UPS</v>
          </cell>
          <cell r="B662" t="str">
            <v>ECC</v>
          </cell>
          <cell r="C662">
            <v>1000000</v>
          </cell>
          <cell r="D662">
            <v>673002</v>
          </cell>
          <cell r="E662" t="str">
            <v>ECM5</v>
          </cell>
          <cell r="F662">
            <v>16700090</v>
          </cell>
          <cell r="G662" t="str">
            <v>UPS</v>
          </cell>
        </row>
        <row r="663">
          <cell r="A663" t="str">
            <v>UPS</v>
          </cell>
          <cell r="B663" t="str">
            <v>ECC</v>
          </cell>
          <cell r="C663">
            <v>1000000</v>
          </cell>
          <cell r="D663">
            <v>673002</v>
          </cell>
          <cell r="E663" t="str">
            <v>ECM5</v>
          </cell>
          <cell r="F663">
            <v>16700091</v>
          </cell>
          <cell r="G663" t="str">
            <v>UPS</v>
          </cell>
        </row>
        <row r="664">
          <cell r="A664" t="str">
            <v>UPS</v>
          </cell>
          <cell r="B664" t="str">
            <v>ECC</v>
          </cell>
          <cell r="C664">
            <v>1000000</v>
          </cell>
          <cell r="D664">
            <v>673002</v>
          </cell>
          <cell r="E664" t="str">
            <v>ECM5</v>
          </cell>
          <cell r="F664">
            <v>16700092</v>
          </cell>
          <cell r="G664" t="str">
            <v>UPS</v>
          </cell>
        </row>
        <row r="665">
          <cell r="A665" t="str">
            <v>UPS</v>
          </cell>
          <cell r="B665" t="str">
            <v>ECC</v>
          </cell>
          <cell r="C665">
            <v>1000000</v>
          </cell>
          <cell r="D665">
            <v>673002</v>
          </cell>
          <cell r="E665" t="str">
            <v>ECM5</v>
          </cell>
          <cell r="F665">
            <v>16700093</v>
          </cell>
          <cell r="G665" t="str">
            <v>UPS</v>
          </cell>
        </row>
        <row r="666">
          <cell r="A666" t="str">
            <v>UPS MGE UPS Systeem</v>
          </cell>
          <cell r="B666" t="str">
            <v>ECC</v>
          </cell>
          <cell r="C666">
            <v>800000</v>
          </cell>
          <cell r="D666">
            <v>538392</v>
          </cell>
          <cell r="E666" t="str">
            <v>ECM5</v>
          </cell>
          <cell r="F666">
            <v>16700094</v>
          </cell>
          <cell r="G666" t="str">
            <v>UPS MGE UPS Systeem</v>
          </cell>
        </row>
        <row r="667">
          <cell r="A667" t="str">
            <v>HUB</v>
          </cell>
          <cell r="B667" t="str">
            <v>ECC</v>
          </cell>
          <cell r="C667">
            <v>300000</v>
          </cell>
          <cell r="D667">
            <v>201899</v>
          </cell>
          <cell r="E667" t="str">
            <v>ECM5</v>
          </cell>
          <cell r="F667">
            <v>16700095</v>
          </cell>
          <cell r="G667" t="str">
            <v>HUB</v>
          </cell>
        </row>
        <row r="668">
          <cell r="A668" t="str">
            <v>HUB</v>
          </cell>
          <cell r="B668" t="str">
            <v>ECC</v>
          </cell>
          <cell r="C668">
            <v>300000</v>
          </cell>
          <cell r="D668">
            <v>201899</v>
          </cell>
          <cell r="E668" t="str">
            <v>ECM5</v>
          </cell>
          <cell r="F668">
            <v>16700096</v>
          </cell>
          <cell r="G668" t="str">
            <v>HUB</v>
          </cell>
        </row>
        <row r="669">
          <cell r="A669" t="str">
            <v>Ipaq Pocket PC</v>
          </cell>
          <cell r="B669" t="str">
            <v>ECC</v>
          </cell>
          <cell r="C669">
            <v>1181612</v>
          </cell>
          <cell r="D669">
            <v>732091</v>
          </cell>
          <cell r="E669" t="str">
            <v>ECM5</v>
          </cell>
          <cell r="F669">
            <v>16700097</v>
          </cell>
          <cell r="G669" t="str">
            <v>Ipaq Pocket PC</v>
          </cell>
        </row>
        <row r="670">
          <cell r="A670" t="str">
            <v>Memoria de 64MB para Toshiba Satelite 2540 CDS</v>
          </cell>
          <cell r="B670" t="str">
            <v>ECC</v>
          </cell>
          <cell r="C670">
            <v>136836</v>
          </cell>
          <cell r="D670">
            <v>84781</v>
          </cell>
          <cell r="E670" t="str">
            <v>ECM5</v>
          </cell>
          <cell r="F670">
            <v>16700098</v>
          </cell>
          <cell r="G670" t="str">
            <v>Memoria de 64MB para Toshiba Satelite 2540 CDS</v>
          </cell>
        </row>
        <row r="671">
          <cell r="A671" t="str">
            <v>UPS Tripplite Smart DataCenter 5000 VA (S/N: 00147-50001,00149-50077)</v>
          </cell>
          <cell r="B671" t="str">
            <v>ECC</v>
          </cell>
          <cell r="C671">
            <v>12078723</v>
          </cell>
          <cell r="D671">
            <v>7076583</v>
          </cell>
          <cell r="E671" t="str">
            <v>ECM5</v>
          </cell>
          <cell r="F671">
            <v>16700099</v>
          </cell>
          <cell r="G671" t="str">
            <v>UPS Tripplite Smart DataCenter 5000 VA (S/N: 00147-50001,00149-50077)</v>
          </cell>
        </row>
        <row r="672">
          <cell r="A672" t="str">
            <v>UPS Tripplite Smart DataCenter 5000 VA (S/N: 00147-50001,00149-50077)</v>
          </cell>
          <cell r="B672" t="str">
            <v>ECC</v>
          </cell>
          <cell r="C672">
            <v>12078723</v>
          </cell>
          <cell r="D672">
            <v>7076583</v>
          </cell>
          <cell r="E672" t="str">
            <v>ECM5</v>
          </cell>
          <cell r="F672">
            <v>16700100</v>
          </cell>
          <cell r="G672" t="str">
            <v>UPS Tripplite Smart DataCenter 5000 VA (S/N: 00147-50001,00149-50077)</v>
          </cell>
        </row>
        <row r="673">
          <cell r="A673" t="str">
            <v>Disco duro compaq 4.3GB hot pluggable proliant 1600</v>
          </cell>
          <cell r="B673" t="str">
            <v>ECC</v>
          </cell>
          <cell r="C673">
            <v>497115</v>
          </cell>
          <cell r="D673">
            <v>282244</v>
          </cell>
          <cell r="E673" t="str">
            <v>ECM5</v>
          </cell>
          <cell r="F673">
            <v>16700101</v>
          </cell>
          <cell r="G673" t="str">
            <v>Disco duro compaq 4.3GB hot pluggable proliant 1600</v>
          </cell>
        </row>
        <row r="674">
          <cell r="A674" t="str">
            <v>DIMM memoria 256MB proliant 1600</v>
          </cell>
          <cell r="B674" t="str">
            <v>ECC</v>
          </cell>
          <cell r="C674">
            <v>1077082</v>
          </cell>
          <cell r="D674">
            <v>611554</v>
          </cell>
          <cell r="E674" t="str">
            <v>ECM5</v>
          </cell>
          <cell r="F674">
            <v>16700102</v>
          </cell>
          <cell r="G674" t="str">
            <v>DIMM memoria 256MB proliant 1600</v>
          </cell>
          <cell r="H674">
            <v>1</v>
          </cell>
        </row>
        <row r="675">
          <cell r="A675" t="str">
            <v>Impresora Epson FX  1180 Plus(S/N: ozuy033012)</v>
          </cell>
          <cell r="B675" t="str">
            <v>ECC</v>
          </cell>
          <cell r="C675">
            <v>1767244</v>
          </cell>
          <cell r="D675">
            <v>1015813</v>
          </cell>
          <cell r="E675" t="str">
            <v>ECM5</v>
          </cell>
          <cell r="F675">
            <v>16700103</v>
          </cell>
          <cell r="G675" t="str">
            <v>Impresora Epson FX  1180 Plus(S/N: ozuy033012)</v>
          </cell>
        </row>
        <row r="676">
          <cell r="A676" t="str">
            <v>Teléfono celular  Samsung Azul</v>
          </cell>
          <cell r="B676" t="str">
            <v>ECC</v>
          </cell>
          <cell r="C676">
            <v>226200</v>
          </cell>
          <cell r="D676">
            <v>87460</v>
          </cell>
          <cell r="E676" t="str">
            <v>EDC5</v>
          </cell>
          <cell r="F676">
            <v>16700104</v>
          </cell>
          <cell r="G676" t="str">
            <v>Teléfono celular  Samsung Azul</v>
          </cell>
        </row>
        <row r="677">
          <cell r="A677" t="str">
            <v>Tel celular Nokia1220</v>
          </cell>
          <cell r="B677" t="str">
            <v>ECC</v>
          </cell>
          <cell r="C677">
            <v>89000</v>
          </cell>
          <cell r="D677">
            <v>34410</v>
          </cell>
          <cell r="E677" t="str">
            <v>EDC5</v>
          </cell>
          <cell r="F677">
            <v>16700105</v>
          </cell>
          <cell r="G677" t="str">
            <v>Tel celular Nokia1220</v>
          </cell>
        </row>
        <row r="678">
          <cell r="A678" t="str">
            <v>Telefonos celulares</v>
          </cell>
          <cell r="B678" t="str">
            <v>ECC</v>
          </cell>
          <cell r="C678">
            <v>87000</v>
          </cell>
          <cell r="D678">
            <v>33635</v>
          </cell>
          <cell r="E678" t="str">
            <v>EDC5</v>
          </cell>
          <cell r="F678">
            <v>16700106</v>
          </cell>
          <cell r="G678" t="str">
            <v>Telefonos celulares</v>
          </cell>
        </row>
        <row r="679">
          <cell r="A679" t="str">
            <v>Telefonos celulares</v>
          </cell>
          <cell r="B679" t="str">
            <v>ECC</v>
          </cell>
          <cell r="C679">
            <v>87000</v>
          </cell>
          <cell r="D679">
            <v>33635</v>
          </cell>
          <cell r="E679" t="str">
            <v>EDC5</v>
          </cell>
          <cell r="F679">
            <v>16700107</v>
          </cell>
          <cell r="G679" t="str">
            <v>Telefonos celulares</v>
          </cell>
        </row>
        <row r="680">
          <cell r="A680" t="str">
            <v>Telefonos celulares</v>
          </cell>
          <cell r="B680" t="str">
            <v>ECC</v>
          </cell>
          <cell r="C680">
            <v>87000</v>
          </cell>
          <cell r="D680">
            <v>33635</v>
          </cell>
          <cell r="E680" t="str">
            <v>EDC5</v>
          </cell>
          <cell r="F680">
            <v>16700108</v>
          </cell>
          <cell r="G680" t="str">
            <v>Telefonos celulares</v>
          </cell>
        </row>
        <row r="681">
          <cell r="A681" t="str">
            <v>Telefonos celulares</v>
          </cell>
          <cell r="B681" t="str">
            <v>ECC</v>
          </cell>
          <cell r="C681">
            <v>87000</v>
          </cell>
          <cell r="D681">
            <v>-180887</v>
          </cell>
          <cell r="E681" t="str">
            <v>EDC5</v>
          </cell>
          <cell r="F681">
            <v>16700109</v>
          </cell>
          <cell r="G681" t="str">
            <v>Telefonos celulares</v>
          </cell>
        </row>
        <row r="682">
          <cell r="A682" t="str">
            <v>Telefonos celulares</v>
          </cell>
          <cell r="B682" t="str">
            <v>ECC</v>
          </cell>
          <cell r="C682">
            <v>87000</v>
          </cell>
          <cell r="D682">
            <v>33635</v>
          </cell>
          <cell r="E682" t="str">
            <v>EDC5</v>
          </cell>
          <cell r="F682">
            <v>16700110</v>
          </cell>
          <cell r="G682" t="str">
            <v>Telefonos celulares</v>
          </cell>
        </row>
        <row r="683">
          <cell r="A683" t="str">
            <v>Telefonos celulares</v>
          </cell>
          <cell r="B683" t="str">
            <v>ECC</v>
          </cell>
          <cell r="C683">
            <v>87000</v>
          </cell>
          <cell r="D683">
            <v>33635</v>
          </cell>
          <cell r="E683" t="str">
            <v>EDC5</v>
          </cell>
          <cell r="F683">
            <v>16700111</v>
          </cell>
          <cell r="G683" t="str">
            <v>Telefonos celulares</v>
          </cell>
        </row>
        <row r="684">
          <cell r="A684" t="str">
            <v>Telefonos celulares</v>
          </cell>
          <cell r="B684" t="str">
            <v>ECC</v>
          </cell>
          <cell r="C684">
            <v>87000</v>
          </cell>
          <cell r="D684">
            <v>33635</v>
          </cell>
          <cell r="E684" t="str">
            <v>EDC5</v>
          </cell>
          <cell r="F684">
            <v>16700112</v>
          </cell>
          <cell r="G684" t="str">
            <v>Telefonos celulares</v>
          </cell>
        </row>
        <row r="685">
          <cell r="A685" t="str">
            <v>Telefonos celulares</v>
          </cell>
          <cell r="B685" t="str">
            <v>ECC</v>
          </cell>
          <cell r="C685">
            <v>87000</v>
          </cell>
          <cell r="D685">
            <v>33635</v>
          </cell>
          <cell r="E685" t="str">
            <v>EDC5</v>
          </cell>
          <cell r="F685">
            <v>16700113</v>
          </cell>
          <cell r="G685" t="str">
            <v>Telefonos celulares</v>
          </cell>
        </row>
        <row r="686">
          <cell r="A686" t="str">
            <v>Telefonos celulares</v>
          </cell>
          <cell r="B686" t="str">
            <v>ECC</v>
          </cell>
          <cell r="C686">
            <v>87000</v>
          </cell>
          <cell r="D686">
            <v>33635</v>
          </cell>
          <cell r="E686" t="str">
            <v>EDC5</v>
          </cell>
          <cell r="F686">
            <v>16700114</v>
          </cell>
          <cell r="G686" t="str">
            <v>Telefonos celulares</v>
          </cell>
        </row>
        <row r="687">
          <cell r="A687" t="str">
            <v>Telefonos celulares</v>
          </cell>
          <cell r="B687" t="str">
            <v>ECC</v>
          </cell>
          <cell r="C687">
            <v>87000</v>
          </cell>
          <cell r="D687">
            <v>33635</v>
          </cell>
          <cell r="E687" t="str">
            <v>EDC5</v>
          </cell>
          <cell r="F687">
            <v>16700115</v>
          </cell>
          <cell r="G687" t="str">
            <v>Telefonos celulares</v>
          </cell>
        </row>
        <row r="688">
          <cell r="A688" t="str">
            <v xml:space="preserve">Teléfono  </v>
          </cell>
          <cell r="B688" t="str">
            <v>ECC</v>
          </cell>
          <cell r="C688">
            <v>20000</v>
          </cell>
          <cell r="D688">
            <v>20103</v>
          </cell>
          <cell r="E688" t="str">
            <v>EDC5</v>
          </cell>
          <cell r="F688">
            <v>16700116</v>
          </cell>
          <cell r="G688" t="str">
            <v xml:space="preserve">Teléfono  </v>
          </cell>
        </row>
        <row r="689">
          <cell r="A689" t="str">
            <v xml:space="preserve">Teléfono  </v>
          </cell>
          <cell r="B689" t="str">
            <v>ECC</v>
          </cell>
          <cell r="C689">
            <v>20000</v>
          </cell>
          <cell r="D689">
            <v>20103</v>
          </cell>
          <cell r="E689" t="str">
            <v>EDC5</v>
          </cell>
          <cell r="F689">
            <v>16700117</v>
          </cell>
          <cell r="G689" t="str">
            <v xml:space="preserve">Teléfono  </v>
          </cell>
        </row>
        <row r="690">
          <cell r="A690" t="str">
            <v xml:space="preserve">Teléfono  </v>
          </cell>
          <cell r="B690" t="str">
            <v>ECC</v>
          </cell>
          <cell r="C690">
            <v>20000</v>
          </cell>
          <cell r="D690">
            <v>20103</v>
          </cell>
          <cell r="E690" t="str">
            <v>EDC5</v>
          </cell>
          <cell r="F690">
            <v>16700118</v>
          </cell>
          <cell r="G690" t="str">
            <v xml:space="preserve">Teléfono  </v>
          </cell>
        </row>
        <row r="691">
          <cell r="A691" t="str">
            <v xml:space="preserve">Teléfono  </v>
          </cell>
          <cell r="B691" t="str">
            <v>ECC</v>
          </cell>
          <cell r="C691">
            <v>20000</v>
          </cell>
          <cell r="D691">
            <v>20103</v>
          </cell>
          <cell r="E691" t="str">
            <v>EDC5</v>
          </cell>
          <cell r="F691">
            <v>16700119</v>
          </cell>
          <cell r="G691" t="str">
            <v xml:space="preserve">Teléfono  </v>
          </cell>
        </row>
        <row r="692">
          <cell r="A692" t="str">
            <v xml:space="preserve">Teléfono  </v>
          </cell>
          <cell r="B692" t="str">
            <v>ECC</v>
          </cell>
          <cell r="C692">
            <v>20000</v>
          </cell>
          <cell r="D692">
            <v>20103</v>
          </cell>
          <cell r="E692" t="str">
            <v>EDC5</v>
          </cell>
          <cell r="F692">
            <v>16700120</v>
          </cell>
          <cell r="G692" t="str">
            <v xml:space="preserve">Teléfono  </v>
          </cell>
        </row>
        <row r="693">
          <cell r="A693" t="str">
            <v xml:space="preserve">Teléfono  </v>
          </cell>
          <cell r="B693" t="str">
            <v>ECC</v>
          </cell>
          <cell r="C693">
            <v>20000</v>
          </cell>
          <cell r="D693">
            <v>20103</v>
          </cell>
          <cell r="E693" t="str">
            <v>EDC5</v>
          </cell>
          <cell r="F693">
            <v>16700121</v>
          </cell>
          <cell r="G693" t="str">
            <v xml:space="preserve">Teléfono  </v>
          </cell>
        </row>
        <row r="694">
          <cell r="A694" t="str">
            <v xml:space="preserve">Teléfono  </v>
          </cell>
          <cell r="B694" t="str">
            <v>ECC</v>
          </cell>
          <cell r="C694">
            <v>20000</v>
          </cell>
          <cell r="D694">
            <v>20103</v>
          </cell>
          <cell r="E694" t="str">
            <v>EDC5</v>
          </cell>
          <cell r="F694">
            <v>16700122</v>
          </cell>
          <cell r="G694" t="str">
            <v xml:space="preserve">Teléfono  </v>
          </cell>
        </row>
        <row r="695">
          <cell r="A695" t="str">
            <v xml:space="preserve">Teléfono  </v>
          </cell>
          <cell r="B695" t="str">
            <v>ECC</v>
          </cell>
          <cell r="C695">
            <v>20000</v>
          </cell>
          <cell r="D695">
            <v>20103</v>
          </cell>
          <cell r="E695" t="str">
            <v>EDC5</v>
          </cell>
          <cell r="F695">
            <v>16700123</v>
          </cell>
          <cell r="G695" t="str">
            <v xml:space="preserve">Teléfono  </v>
          </cell>
        </row>
        <row r="696">
          <cell r="A696" t="str">
            <v xml:space="preserve">Teléfono  </v>
          </cell>
          <cell r="B696" t="str">
            <v>ECC</v>
          </cell>
          <cell r="C696">
            <v>20000</v>
          </cell>
          <cell r="D696">
            <v>20103</v>
          </cell>
          <cell r="E696" t="str">
            <v>EDC5</v>
          </cell>
          <cell r="F696">
            <v>16700124</v>
          </cell>
          <cell r="G696" t="str">
            <v xml:space="preserve">Teléfono  </v>
          </cell>
        </row>
        <row r="697">
          <cell r="A697" t="str">
            <v xml:space="preserve">Teléfono  </v>
          </cell>
          <cell r="B697" t="str">
            <v>ECC</v>
          </cell>
          <cell r="C697">
            <v>20000</v>
          </cell>
          <cell r="D697">
            <v>20103</v>
          </cell>
          <cell r="E697" t="str">
            <v>EDC5</v>
          </cell>
          <cell r="F697">
            <v>16700125</v>
          </cell>
          <cell r="G697" t="str">
            <v xml:space="preserve">Teléfono  </v>
          </cell>
        </row>
        <row r="698">
          <cell r="A698" t="str">
            <v xml:space="preserve">Teléfono  </v>
          </cell>
          <cell r="B698" t="str">
            <v>ECC</v>
          </cell>
          <cell r="C698">
            <v>20000</v>
          </cell>
          <cell r="D698">
            <v>20103</v>
          </cell>
          <cell r="E698" t="str">
            <v>EDC5</v>
          </cell>
          <cell r="F698">
            <v>16700126</v>
          </cell>
          <cell r="G698" t="str">
            <v xml:space="preserve">Teléfono  </v>
          </cell>
        </row>
        <row r="699">
          <cell r="A699" t="str">
            <v xml:space="preserve">Teléfono  </v>
          </cell>
          <cell r="B699" t="str">
            <v>ECC</v>
          </cell>
          <cell r="C699">
            <v>20000</v>
          </cell>
          <cell r="D699">
            <v>20103</v>
          </cell>
          <cell r="E699" t="str">
            <v>EDC5</v>
          </cell>
          <cell r="F699">
            <v>16700127</v>
          </cell>
          <cell r="G699" t="str">
            <v xml:space="preserve">Teléfono  </v>
          </cell>
        </row>
        <row r="700">
          <cell r="A700" t="str">
            <v>Fax Panasónic</v>
          </cell>
          <cell r="B700" t="str">
            <v>ECC</v>
          </cell>
          <cell r="C700">
            <v>250000</v>
          </cell>
          <cell r="D700">
            <v>251215</v>
          </cell>
          <cell r="E700" t="str">
            <v>EDC5</v>
          </cell>
          <cell r="F700">
            <v>16700128</v>
          </cell>
          <cell r="G700" t="str">
            <v>Fax Panasónic</v>
          </cell>
        </row>
        <row r="701">
          <cell r="A701" t="str">
            <v>Fax Panasónic-Panafax UF-V-60</v>
          </cell>
          <cell r="B701" t="str">
            <v>ECC</v>
          </cell>
          <cell r="C701">
            <v>250000</v>
          </cell>
          <cell r="D701">
            <v>251215</v>
          </cell>
          <cell r="E701" t="str">
            <v>EDC5</v>
          </cell>
          <cell r="F701">
            <v>16700129</v>
          </cell>
          <cell r="G701" t="str">
            <v>Fax Panasónic-Panafax UF-V-60</v>
          </cell>
        </row>
        <row r="702">
          <cell r="A702" t="str">
            <v>Rack de comunicaciones</v>
          </cell>
          <cell r="B702" t="str">
            <v>ECC</v>
          </cell>
          <cell r="C702">
            <v>350000</v>
          </cell>
          <cell r="D702">
            <v>351697</v>
          </cell>
          <cell r="E702" t="str">
            <v>EDC5</v>
          </cell>
          <cell r="F702">
            <v>16700131</v>
          </cell>
          <cell r="G702" t="str">
            <v>Rack de comunicaciones</v>
          </cell>
        </row>
        <row r="703">
          <cell r="A703" t="str">
            <v>Router</v>
          </cell>
          <cell r="B703" t="str">
            <v>ECC</v>
          </cell>
          <cell r="C703">
            <v>400000</v>
          </cell>
          <cell r="D703">
            <v>401934</v>
          </cell>
          <cell r="E703" t="str">
            <v>EDC5</v>
          </cell>
          <cell r="F703">
            <v>16700132</v>
          </cell>
          <cell r="G703" t="str">
            <v>Router</v>
          </cell>
        </row>
        <row r="704">
          <cell r="A704" t="str">
            <v>Telefono General Electric Digital Ref:29254GE2-A</v>
          </cell>
          <cell r="B704" t="str">
            <v>ECC</v>
          </cell>
          <cell r="C704">
            <v>44000</v>
          </cell>
          <cell r="D704">
            <v>42279</v>
          </cell>
          <cell r="E704" t="str">
            <v>EDC5</v>
          </cell>
          <cell r="F704">
            <v>16700133</v>
          </cell>
          <cell r="G704" t="str">
            <v>Telefono General Electric Digital Ref:29254GE2-A</v>
          </cell>
        </row>
        <row r="705">
          <cell r="A705" t="str">
            <v>Telefono General Electric Digital Ref:29254GE2-A</v>
          </cell>
          <cell r="B705" t="str">
            <v>ECC</v>
          </cell>
          <cell r="C705">
            <v>44000</v>
          </cell>
          <cell r="D705">
            <v>42279</v>
          </cell>
          <cell r="E705" t="str">
            <v>EDC5</v>
          </cell>
          <cell r="F705">
            <v>16700134</v>
          </cell>
          <cell r="G705" t="str">
            <v>Telefono General Electric Digital Ref:29254GE2-A</v>
          </cell>
        </row>
        <row r="706">
          <cell r="A706" t="str">
            <v>Housing Chasis (incluye ventilador y fuente)</v>
          </cell>
          <cell r="B706" t="str">
            <v>ECC</v>
          </cell>
          <cell r="C706">
            <v>2953576</v>
          </cell>
          <cell r="D706">
            <v>2134495</v>
          </cell>
          <cell r="E706" t="str">
            <v>EDC5</v>
          </cell>
          <cell r="F706">
            <v>16700135</v>
          </cell>
          <cell r="G706" t="str">
            <v>Housing Chasis (incluye ventilador y fuente)</v>
          </cell>
        </row>
        <row r="707">
          <cell r="A707" t="str">
            <v>Radio PRO 3100 VHF 25vatios</v>
          </cell>
          <cell r="B707" t="str">
            <v>ECC</v>
          </cell>
          <cell r="C707">
            <v>1244446</v>
          </cell>
          <cell r="D707">
            <v>899341</v>
          </cell>
          <cell r="E707" t="str">
            <v>EDC5</v>
          </cell>
          <cell r="F707">
            <v>16700136</v>
          </cell>
          <cell r="G707" t="str">
            <v>Radio PRO 3100 VHF 25vatios</v>
          </cell>
        </row>
        <row r="708">
          <cell r="A708" t="str">
            <v>Radio PRO 3100 VHF 25vatios</v>
          </cell>
          <cell r="B708" t="str">
            <v>ECC</v>
          </cell>
          <cell r="C708">
            <v>1244446</v>
          </cell>
          <cell r="D708">
            <v>899341</v>
          </cell>
          <cell r="E708" t="str">
            <v>EDC5</v>
          </cell>
          <cell r="F708">
            <v>16700137</v>
          </cell>
          <cell r="G708" t="str">
            <v>Radio PRO 3100 VHF 25vatios</v>
          </cell>
        </row>
        <row r="709">
          <cell r="A709" t="str">
            <v>Antena 4 dipolos</v>
          </cell>
          <cell r="B709" t="str">
            <v>ECC</v>
          </cell>
          <cell r="C709">
            <v>972711</v>
          </cell>
          <cell r="D709">
            <v>702953</v>
          </cell>
          <cell r="E709" t="str">
            <v>EDC5</v>
          </cell>
          <cell r="F709">
            <v>16700138</v>
          </cell>
          <cell r="G709" t="str">
            <v>Antena 4 dipolos</v>
          </cell>
        </row>
        <row r="710">
          <cell r="A710" t="str">
            <v>Duplexer marca wacom de cuatro cavidades</v>
          </cell>
          <cell r="B710" t="str">
            <v>ECC</v>
          </cell>
          <cell r="C710">
            <v>2685785</v>
          </cell>
          <cell r="D710">
            <v>1940970</v>
          </cell>
          <cell r="E710" t="str">
            <v>EDC5</v>
          </cell>
          <cell r="F710">
            <v>16700139</v>
          </cell>
          <cell r="G710" t="str">
            <v>Duplexer marca wacom de cuatro cavidades</v>
          </cell>
        </row>
        <row r="711">
          <cell r="A711" t="str">
            <v xml:space="preserve">Controlador de Grupos i20R </v>
          </cell>
          <cell r="B711" t="str">
            <v>ECC</v>
          </cell>
          <cell r="C711">
            <v>1791837</v>
          </cell>
          <cell r="D711">
            <v>1294934</v>
          </cell>
          <cell r="E711" t="str">
            <v>EDC5</v>
          </cell>
          <cell r="F711">
            <v>16700140</v>
          </cell>
          <cell r="G711" t="str">
            <v xml:space="preserve">Controlador de Grupos i20R </v>
          </cell>
        </row>
        <row r="712">
          <cell r="A712" t="str">
            <v>Radio Motorola Pro 5150, S/N: 672TCWJ938</v>
          </cell>
          <cell r="B712" t="str">
            <v>ECC</v>
          </cell>
          <cell r="C712">
            <v>1477825</v>
          </cell>
          <cell r="D712">
            <v>1067997</v>
          </cell>
          <cell r="E712" t="str">
            <v>EDC5</v>
          </cell>
          <cell r="F712">
            <v>16700141</v>
          </cell>
          <cell r="G712" t="str">
            <v>Radio Motorola Pro 5150, S/N: 672TCWJ938</v>
          </cell>
        </row>
        <row r="713">
          <cell r="A713" t="str">
            <v>Fax Panasonic KX-FT71LA-B</v>
          </cell>
          <cell r="B713" t="str">
            <v>ECC</v>
          </cell>
          <cell r="C713">
            <v>449000</v>
          </cell>
          <cell r="D713">
            <v>324483</v>
          </cell>
          <cell r="E713" t="str">
            <v>EDC5</v>
          </cell>
          <cell r="F713">
            <v>16700142</v>
          </cell>
          <cell r="G713" t="str">
            <v>Fax Panasonic KX-FT71LA-B</v>
          </cell>
        </row>
        <row r="714">
          <cell r="A714" t="str">
            <v>Fax Panasonic KX-FT71LA-B</v>
          </cell>
          <cell r="B714" t="str">
            <v>ECC</v>
          </cell>
          <cell r="C714">
            <v>449000</v>
          </cell>
          <cell r="D714">
            <v>324483</v>
          </cell>
          <cell r="E714" t="str">
            <v>EDC5</v>
          </cell>
          <cell r="F714">
            <v>16700143</v>
          </cell>
          <cell r="G714" t="str">
            <v>Fax Panasonic KX-FT71LA-B</v>
          </cell>
        </row>
        <row r="715">
          <cell r="A715" t="str">
            <v>Pacht panel 16 puertos</v>
          </cell>
          <cell r="B715" t="str">
            <v>ECC</v>
          </cell>
          <cell r="C715">
            <v>176400</v>
          </cell>
          <cell r="D715">
            <v>127484</v>
          </cell>
          <cell r="E715" t="str">
            <v>EDC5</v>
          </cell>
          <cell r="F715">
            <v>16700144</v>
          </cell>
          <cell r="G715" t="str">
            <v>Pacht panel 16 puertos</v>
          </cell>
        </row>
        <row r="716">
          <cell r="A716" t="str">
            <v>Rack 19"45.5 FT</v>
          </cell>
          <cell r="B716" t="str">
            <v>ECC</v>
          </cell>
          <cell r="C716">
            <v>346900</v>
          </cell>
          <cell r="D716">
            <v>250694</v>
          </cell>
          <cell r="E716" t="str">
            <v>EDC5</v>
          </cell>
          <cell r="F716">
            <v>16700145</v>
          </cell>
          <cell r="G716" t="str">
            <v>Rack 19"45.5 FT</v>
          </cell>
        </row>
        <row r="717">
          <cell r="A717" t="str">
            <v>Pacht Panel 16 puertos</v>
          </cell>
          <cell r="B717" t="str">
            <v>ECC</v>
          </cell>
          <cell r="C717">
            <v>130000</v>
          </cell>
          <cell r="D717">
            <v>93950</v>
          </cell>
          <cell r="E717" t="str">
            <v>EDC5</v>
          </cell>
          <cell r="F717">
            <v>16700146</v>
          </cell>
          <cell r="G717" t="str">
            <v>Pacht panel 16 puertos</v>
          </cell>
        </row>
        <row r="718">
          <cell r="A718" t="str">
            <v>Pacht Panel 16 puertos</v>
          </cell>
          <cell r="B718" t="str">
            <v>ECC</v>
          </cell>
          <cell r="C718">
            <v>130000</v>
          </cell>
          <cell r="D718">
            <v>93950</v>
          </cell>
          <cell r="E718" t="str">
            <v>EDC5</v>
          </cell>
          <cell r="F718">
            <v>16700147</v>
          </cell>
          <cell r="G718" t="str">
            <v>Pacht panel 16 puertos</v>
          </cell>
        </row>
        <row r="719">
          <cell r="A719" t="str">
            <v>Radio Motorola PRO 5150 S/N:672TDC0098, 672TDC0104, 672TDC0102,672TDC0115,672TDC0117</v>
          </cell>
          <cell r="B719" t="str">
            <v>ECC</v>
          </cell>
          <cell r="C719">
            <v>1474702</v>
          </cell>
          <cell r="D719">
            <v>1092601</v>
          </cell>
          <cell r="E719" t="str">
            <v>EDC5</v>
          </cell>
          <cell r="F719">
            <v>16700148</v>
          </cell>
          <cell r="G719" t="str">
            <v>Radio Motorola PRO 5150 S/N:672TDC0098, 672TDC0104, 672TDC0102,672TDC0115,672TDC0117</v>
          </cell>
        </row>
        <row r="720">
          <cell r="A720" t="str">
            <v>Radio Motorola PRO 5150 S/N:672TDC0098, 672TDC0104, 672TDC0102,672TDC0115,672TDC0117</v>
          </cell>
          <cell r="B720" t="str">
            <v>ECC</v>
          </cell>
          <cell r="C720">
            <v>1474702</v>
          </cell>
          <cell r="D720">
            <v>1092601</v>
          </cell>
          <cell r="E720" t="str">
            <v>EDC5</v>
          </cell>
          <cell r="F720">
            <v>16700149</v>
          </cell>
          <cell r="G720" t="str">
            <v>Radio Motorola PRO 5150 S/N:672TDC0098, 672TDC0104, 672TDC0102,672TDC0115,672TDC0117</v>
          </cell>
        </row>
        <row r="721">
          <cell r="A721" t="str">
            <v>Radio Motorola PRO 5150 S/N:672TDC0098, 672TDC0104, 672TDC0102,672TDC0115,672TDC0117</v>
          </cell>
          <cell r="B721" t="str">
            <v>ECC</v>
          </cell>
          <cell r="C721">
            <v>1474702</v>
          </cell>
          <cell r="D721">
            <v>1092601</v>
          </cell>
          <cell r="E721" t="str">
            <v>EDC5</v>
          </cell>
          <cell r="F721">
            <v>16700150</v>
          </cell>
          <cell r="G721" t="str">
            <v>Radio Motorola PRO 5150 S/N:672TDC0098, 672TDC0104, 672TDC0102,672TDC0115,672TDC0117</v>
          </cell>
        </row>
        <row r="722">
          <cell r="A722" t="str">
            <v>Radio Motorola PRO 5150 S/N:672TDC0098, 672TDC0104, 672TDC0102,672TDC0115,672TDC0117</v>
          </cell>
          <cell r="B722" t="str">
            <v>ECC</v>
          </cell>
          <cell r="C722">
            <v>1474702</v>
          </cell>
          <cell r="D722">
            <v>1092601</v>
          </cell>
          <cell r="E722" t="str">
            <v>EDC5</v>
          </cell>
          <cell r="F722">
            <v>16700151</v>
          </cell>
          <cell r="G722" t="str">
            <v>Radio Motorola PRO 5150 S/N:672TDC0098, 672TDC0104, 672TDC0102,672TDC0115,672TDC0117</v>
          </cell>
        </row>
        <row r="723">
          <cell r="A723" t="str">
            <v>Radio Motorola PRO 5150 S/N:672TDC0098, 672TDC0104, 672TDC0102,672TDC0115,672TDC0117</v>
          </cell>
          <cell r="B723" t="str">
            <v>ECC</v>
          </cell>
          <cell r="C723">
            <v>1474702</v>
          </cell>
          <cell r="D723">
            <v>1092601</v>
          </cell>
          <cell r="E723" t="str">
            <v>EDC5</v>
          </cell>
          <cell r="F723">
            <v>16700152</v>
          </cell>
          <cell r="G723" t="str">
            <v>Radio Motorola PRO 5150 S/N:672TDC0098, 672TDC0104, 672TDC0102,672TDC0115,672TDC0117</v>
          </cell>
        </row>
        <row r="724">
          <cell r="A724" t="str">
            <v>Teléfono Celular nokia 8280</v>
          </cell>
          <cell r="B724" t="str">
            <v>ECC</v>
          </cell>
          <cell r="C724">
            <v>91622</v>
          </cell>
          <cell r="D724">
            <v>5157</v>
          </cell>
          <cell r="E724" t="str">
            <v>EDC5</v>
          </cell>
          <cell r="F724">
            <v>16700153</v>
          </cell>
          <cell r="G724" t="str">
            <v>Teléfono Celular nokia 8280</v>
          </cell>
        </row>
        <row r="725">
          <cell r="A725" t="str">
            <v>Celular Nokia 8280. ESN 07204687349</v>
          </cell>
          <cell r="B725" t="str">
            <v>ECC</v>
          </cell>
          <cell r="C725">
            <v>181502</v>
          </cell>
          <cell r="D725">
            <v>38415</v>
          </cell>
          <cell r="E725" t="str">
            <v>EDC5</v>
          </cell>
          <cell r="F725">
            <v>16700154</v>
          </cell>
          <cell r="G725" t="str">
            <v>Celular Nokia 8280. ESN 07204687349</v>
          </cell>
        </row>
        <row r="726">
          <cell r="A726" t="str">
            <v>Central Telefónica y Teléfonos.Contrato # 0099-03</v>
          </cell>
          <cell r="B726" t="str">
            <v>ECC</v>
          </cell>
          <cell r="C726">
            <v>19096825</v>
          </cell>
          <cell r="D726">
            <v>16172981</v>
          </cell>
          <cell r="E726" t="str">
            <v>EDC5</v>
          </cell>
          <cell r="F726">
            <v>16700155</v>
          </cell>
          <cell r="G726" t="str">
            <v>Central Telefónica y Teléfonos.Contrato # 0099-03</v>
          </cell>
        </row>
        <row r="727">
          <cell r="A727" t="str">
            <v xml:space="preserve">Switch 3com 4226T 24 </v>
          </cell>
          <cell r="B727" t="str">
            <v>ECC</v>
          </cell>
          <cell r="C727">
            <v>2729149</v>
          </cell>
          <cell r="D727">
            <v>1554100</v>
          </cell>
          <cell r="E727" t="str">
            <v>ECM5</v>
          </cell>
          <cell r="F727">
            <v>16700156</v>
          </cell>
          <cell r="G727" t="str">
            <v xml:space="preserve">Switch 3com 4226T 24 </v>
          </cell>
        </row>
        <row r="728">
          <cell r="A728" t="str">
            <v xml:space="preserve">Switch 3com 4226T 24 </v>
          </cell>
          <cell r="B728" t="str">
            <v>ECC</v>
          </cell>
          <cell r="C728">
            <v>2729149</v>
          </cell>
          <cell r="D728">
            <v>1554100</v>
          </cell>
          <cell r="E728" t="str">
            <v>ECM5</v>
          </cell>
          <cell r="F728">
            <v>16700157</v>
          </cell>
          <cell r="G728" t="str">
            <v xml:space="preserve">Switch 3com 4226T 24 </v>
          </cell>
        </row>
        <row r="729">
          <cell r="A729" t="str">
            <v>Unidad CD writer externo backpack</v>
          </cell>
          <cell r="B729" t="str">
            <v>ECC</v>
          </cell>
          <cell r="C729">
            <v>812349</v>
          </cell>
          <cell r="D729">
            <v>505071</v>
          </cell>
          <cell r="E729" t="str">
            <v>ECM5</v>
          </cell>
          <cell r="F729">
            <v>16700158</v>
          </cell>
          <cell r="G729" t="str">
            <v>Unidad CD writer externo backpack</v>
          </cell>
        </row>
        <row r="730">
          <cell r="A730" t="str">
            <v>Modem US robotics externo con cable</v>
          </cell>
          <cell r="B730" t="str">
            <v>ECC</v>
          </cell>
          <cell r="C730">
            <v>364085</v>
          </cell>
          <cell r="D730">
            <v>226369</v>
          </cell>
          <cell r="E730" t="str">
            <v>ECM5</v>
          </cell>
          <cell r="F730">
            <v>16700159</v>
          </cell>
          <cell r="G730" t="str">
            <v>Modem US robotics externo con cable</v>
          </cell>
        </row>
        <row r="731">
          <cell r="A731" t="str">
            <v>Unidad tape backup HP 20/40 con tarjeta adaptec y cable</v>
          </cell>
          <cell r="B731" t="str">
            <v>ECC</v>
          </cell>
          <cell r="C731">
            <v>4250390</v>
          </cell>
          <cell r="D731">
            <v>3087198</v>
          </cell>
          <cell r="E731" t="str">
            <v>ECM5</v>
          </cell>
          <cell r="F731">
            <v>16700160</v>
          </cell>
          <cell r="G731" t="str">
            <v>Unidad tape backup HP 20/40 con tarjeta adaptec y cable</v>
          </cell>
        </row>
        <row r="732">
          <cell r="A732" t="str">
            <v>Impresora EPSON LX 300</v>
          </cell>
          <cell r="B732" t="str">
            <v>ECC</v>
          </cell>
          <cell r="C732">
            <v>650000</v>
          </cell>
          <cell r="D732">
            <v>523108</v>
          </cell>
          <cell r="E732" t="str">
            <v>ECM5</v>
          </cell>
          <cell r="F732">
            <v>16700161</v>
          </cell>
          <cell r="G732" t="str">
            <v>Impresora Epson LX 300</v>
          </cell>
        </row>
        <row r="733">
          <cell r="A733" t="str">
            <v>Teléfono celular Bellsouth 1125</v>
          </cell>
          <cell r="B733" t="str">
            <v>ECC</v>
          </cell>
          <cell r="C733">
            <v>118735</v>
          </cell>
          <cell r="D733">
            <v>59749</v>
          </cell>
          <cell r="E733" t="str">
            <v>EDC5</v>
          </cell>
          <cell r="F733">
            <v>16700162</v>
          </cell>
          <cell r="G733" t="str">
            <v>Teléfono celular Bellsouth 1125</v>
          </cell>
        </row>
        <row r="734">
          <cell r="A734" t="str">
            <v>Impresora EPSON LX 300</v>
          </cell>
          <cell r="B734" t="str">
            <v>ECC</v>
          </cell>
          <cell r="C734">
            <v>720000</v>
          </cell>
          <cell r="D734">
            <v>620139</v>
          </cell>
          <cell r="E734" t="str">
            <v>ECM5</v>
          </cell>
          <cell r="F734">
            <v>16700163</v>
          </cell>
          <cell r="G734" t="str">
            <v>Impresora Epson LX 300</v>
          </cell>
        </row>
        <row r="735">
          <cell r="A735" t="str">
            <v>Portatil Toshiba A10-SP100</v>
          </cell>
          <cell r="B735" t="str">
            <v>ECC</v>
          </cell>
          <cell r="C735">
            <v>4444213</v>
          </cell>
          <cell r="D735">
            <v>3827807</v>
          </cell>
          <cell r="E735" t="str">
            <v>ECM7AC</v>
          </cell>
          <cell r="F735">
            <v>16700164</v>
          </cell>
          <cell r="G735" t="e">
            <v>#N/A</v>
          </cell>
        </row>
        <row r="736">
          <cell r="A736" t="str">
            <v>Computador HP EVO D220</v>
          </cell>
          <cell r="B736" t="str">
            <v>ECC</v>
          </cell>
          <cell r="C736">
            <v>2825360</v>
          </cell>
          <cell r="D736">
            <v>2433487</v>
          </cell>
          <cell r="E736" t="str">
            <v>ECM7AC</v>
          </cell>
          <cell r="F736">
            <v>16700165</v>
          </cell>
          <cell r="G736" t="e">
            <v>#N/A</v>
          </cell>
        </row>
        <row r="737">
          <cell r="A737" t="str">
            <v>Portatil Toshiba A40-SP151</v>
          </cell>
          <cell r="B737" t="str">
            <v>ECC</v>
          </cell>
          <cell r="C737">
            <v>5737126</v>
          </cell>
          <cell r="D737">
            <v>5091825</v>
          </cell>
          <cell r="E737" t="str">
            <v>ECM7AC</v>
          </cell>
          <cell r="F737">
            <v>16700166</v>
          </cell>
          <cell r="G737" t="e">
            <v>#N/A</v>
          </cell>
        </row>
        <row r="738">
          <cell r="A738" t="str">
            <v>Computador HP EVO D220</v>
          </cell>
          <cell r="B738" t="str">
            <v>ECC</v>
          </cell>
          <cell r="C738">
            <v>2024634</v>
          </cell>
          <cell r="D738">
            <v>1861481</v>
          </cell>
          <cell r="E738" t="str">
            <v>ECM5</v>
          </cell>
          <cell r="F738">
            <v>16700167</v>
          </cell>
          <cell r="G738" t="e">
            <v>#N/A</v>
          </cell>
        </row>
        <row r="739">
          <cell r="A739" t="str">
            <v>Impresora Laser Hp 1010</v>
          </cell>
          <cell r="B739" t="str">
            <v>ECC</v>
          </cell>
          <cell r="C739">
            <v>540000</v>
          </cell>
          <cell r="D739">
            <v>533226</v>
          </cell>
          <cell r="E739" t="str">
            <v>ECM5</v>
          </cell>
          <cell r="F739">
            <v>16700168</v>
          </cell>
          <cell r="G739" t="e">
            <v>#N/A</v>
          </cell>
        </row>
        <row r="740">
          <cell r="A740" t="str">
            <v>Motocicleta DT 125 DS serial:5</v>
          </cell>
          <cell r="B740" t="str">
            <v>ETT</v>
          </cell>
          <cell r="C740">
            <v>6547107</v>
          </cell>
          <cell r="D740">
            <v>5661186</v>
          </cell>
          <cell r="E740" t="str">
            <v>EDTR7AC</v>
          </cell>
          <cell r="F740">
            <v>16750001</v>
          </cell>
          <cell r="G740" t="str">
            <v>Motocicleta DT 125 DS serial:5</v>
          </cell>
        </row>
        <row r="741">
          <cell r="A741" t="str">
            <v>Sistema puente Grua con  Monorriel de 7mts,carro con mecanismo de traslación manual,polipasto de cadena y travesaño de carga de 2 toneladas de capacidad</v>
          </cell>
          <cell r="B741" t="str">
            <v>ETT</v>
          </cell>
          <cell r="C741">
            <v>6500000</v>
          </cell>
          <cell r="D741">
            <v>5872129</v>
          </cell>
          <cell r="E741" t="str">
            <v>EDEL7</v>
          </cell>
          <cell r="F741">
            <v>16750002</v>
          </cell>
          <cell r="G741" t="str">
            <v>Sistema puente Grua con  Monorriel de 7mts,carro con mecanismo de traslación manual,polipasto de cadena y travesaño de carga de 2 toneladas de capacidad</v>
          </cell>
        </row>
        <row r="742">
          <cell r="A742" t="str">
            <v>Garrucha 3 TN 1.5 MT</v>
          </cell>
          <cell r="B742" t="str">
            <v>ETT</v>
          </cell>
          <cell r="C742">
            <v>1070460</v>
          </cell>
          <cell r="D742">
            <v>939919</v>
          </cell>
          <cell r="E742" t="str">
            <v>EDEL7</v>
          </cell>
          <cell r="F742">
            <v>16750003</v>
          </cell>
          <cell r="G742" t="str">
            <v>Garrucha 3 TN 1.5 MT</v>
          </cell>
        </row>
        <row r="743">
          <cell r="A743" t="str">
            <v>Perfil en Acero a 36.270 6mts</v>
          </cell>
          <cell r="B743" t="str">
            <v>ETT</v>
          </cell>
          <cell r="C743">
            <v>620600</v>
          </cell>
          <cell r="D743">
            <v>551476</v>
          </cell>
          <cell r="E743" t="str">
            <v>EDEL7</v>
          </cell>
          <cell r="F743">
            <v>16750004</v>
          </cell>
          <cell r="G743" t="str">
            <v>Perfil en Acero a 36.270 6mts</v>
          </cell>
        </row>
        <row r="744">
          <cell r="A744" t="str">
            <v>Motocicleta DT 125 DS</v>
          </cell>
          <cell r="B744" t="str">
            <v>ETT</v>
          </cell>
          <cell r="C744">
            <v>7039900</v>
          </cell>
          <cell r="D744">
            <v>6825652</v>
          </cell>
          <cell r="E744" t="str">
            <v>EDTR7AC</v>
          </cell>
          <cell r="F744">
            <v>16750005</v>
          </cell>
          <cell r="G744" t="e">
            <v>#N/A</v>
          </cell>
        </row>
        <row r="745">
          <cell r="D745">
            <v>-1136800</v>
          </cell>
        </row>
        <row r="746">
          <cell r="C746">
            <v>-4399999</v>
          </cell>
        </row>
        <row r="747">
          <cell r="C747">
            <v>943782006</v>
          </cell>
          <cell r="D747">
            <v>962226331</v>
          </cell>
        </row>
        <row r="748">
          <cell r="C748">
            <v>-4400000</v>
          </cell>
          <cell r="D748">
            <v>1195802192</v>
          </cell>
        </row>
        <row r="749">
          <cell r="D749">
            <v>118852016</v>
          </cell>
        </row>
        <row r="750">
          <cell r="D750">
            <v>14548039</v>
          </cell>
        </row>
        <row r="751">
          <cell r="D751">
            <v>69684402</v>
          </cell>
        </row>
        <row r="752">
          <cell r="D752">
            <v>53641931</v>
          </cell>
        </row>
        <row r="753">
          <cell r="D753">
            <v>3394716</v>
          </cell>
        </row>
        <row r="754">
          <cell r="D754">
            <v>-12500918</v>
          </cell>
        </row>
        <row r="755">
          <cell r="D755">
            <v>948182006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55-MAQ. Y EQUIPOS"/>
      <sheetName val="Eq. Comp"/>
      <sheetName val="Herr y Eq."/>
      <sheetName val="Eq. Labor."/>
      <sheetName val="Eq. Transp"/>
      <sheetName val="Eq. de elev."/>
      <sheetName val="Hoja8"/>
      <sheetName val="ACUMULADO"/>
      <sheetName val="INFLA Y DEPR 2004"/>
      <sheetName val="BORRADOR"/>
      <sheetName val="ACT AXAPTA"/>
      <sheetName val="Hoja1"/>
      <sheetName val="Hoja2"/>
      <sheetName val="Hoja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Nombre</v>
          </cell>
          <cell r="B1" t="str">
            <v>Modelo de valor</v>
          </cell>
          <cell r="C1" t="str">
            <v>Adquisición</v>
          </cell>
          <cell r="D1" t="str">
            <v>Valor neto en los libros</v>
          </cell>
          <cell r="E1" t="str">
            <v>Grupo de activos fijos</v>
          </cell>
          <cell r="F1" t="str">
            <v>Número de activo fijo</v>
          </cell>
        </row>
        <row r="2">
          <cell r="A2" t="str">
            <v>Estacion Total Marca Pentax Ref R-115, Serial No.846531</v>
          </cell>
          <cell r="B2" t="str">
            <v>MYE</v>
          </cell>
          <cell r="C2">
            <v>18282180</v>
          </cell>
          <cell r="D2">
            <v>22732873</v>
          </cell>
          <cell r="E2" t="str">
            <v>OM7AL</v>
          </cell>
          <cell r="F2">
            <v>16550001</v>
          </cell>
          <cell r="G2" t="str">
            <v>Estacion Total Marca Pentax Ref R-115, Serial No.846531</v>
          </cell>
        </row>
        <row r="3">
          <cell r="A3" t="str">
            <v>Nivel Automatico Marca Pentax Modelo AP-020 Serial No PO-1174</v>
          </cell>
          <cell r="B3" t="str">
            <v>MYE</v>
          </cell>
          <cell r="C3">
            <v>1218000</v>
          </cell>
          <cell r="D3">
            <v>1514512</v>
          </cell>
          <cell r="E3" t="str">
            <v>OM7AL</v>
          </cell>
          <cell r="F3">
            <v>16550002</v>
          </cell>
          <cell r="G3" t="str">
            <v>Nivel Automatico Marca Pentax Modelo AP-020 Serial No PO-1174</v>
          </cell>
        </row>
        <row r="4">
          <cell r="A4" t="str">
            <v>Paquete Promocion GPS Etrex vista marca Garmin con interfase a PC y software track maker profesional</v>
          </cell>
          <cell r="B4" t="str">
            <v>MYE</v>
          </cell>
          <cell r="C4">
            <v>1755312</v>
          </cell>
          <cell r="D4">
            <v>2184362</v>
          </cell>
          <cell r="E4" t="str">
            <v>OM7AL</v>
          </cell>
          <cell r="F4">
            <v>16550003</v>
          </cell>
          <cell r="G4" t="str">
            <v>Paquete Promocion GPS Etrex vista marca Garmin con interfase a PC y software track maker profesional</v>
          </cell>
        </row>
        <row r="5">
          <cell r="A5" t="str">
            <v>Pinza Ponchadora de impacto para Rj 45</v>
          </cell>
          <cell r="B5" t="str">
            <v>MYE</v>
          </cell>
          <cell r="C5">
            <v>170000</v>
          </cell>
          <cell r="D5">
            <v>211564</v>
          </cell>
          <cell r="E5" t="str">
            <v>HA7</v>
          </cell>
          <cell r="F5">
            <v>16550004</v>
          </cell>
          <cell r="G5" t="str">
            <v>Pinza Ponchadora de impacto para Rj 45</v>
          </cell>
        </row>
        <row r="6">
          <cell r="A6" t="str">
            <v>Apisonador  marca wacker modelo BS52V serie 5330745</v>
          </cell>
          <cell r="B6" t="str">
            <v>MYE</v>
          </cell>
          <cell r="C6">
            <v>7768048</v>
          </cell>
          <cell r="D6">
            <v>9666813</v>
          </cell>
          <cell r="E6" t="str">
            <v>OM7AC</v>
          </cell>
          <cell r="F6">
            <v>16550005</v>
          </cell>
          <cell r="G6" t="str">
            <v>Apisonador  marca wacker modelo BS52V serie 5330745</v>
          </cell>
        </row>
        <row r="7">
          <cell r="A7" t="str">
            <v>Planta eléctrica</v>
          </cell>
          <cell r="B7" t="str">
            <v>MYE</v>
          </cell>
          <cell r="C7">
            <v>500000</v>
          </cell>
          <cell r="D7">
            <v>389657</v>
          </cell>
          <cell r="E7" t="str">
            <v>OM7AC</v>
          </cell>
          <cell r="F7">
            <v>16550006</v>
          </cell>
          <cell r="G7" t="str">
            <v>Planta eléctrica</v>
          </cell>
          <cell r="H7">
            <v>1</v>
          </cell>
        </row>
        <row r="8">
          <cell r="A8" t="str">
            <v>Aires Acondicionados</v>
          </cell>
          <cell r="B8" t="str">
            <v>MYE</v>
          </cell>
          <cell r="C8">
            <v>3000000</v>
          </cell>
          <cell r="D8">
            <v>3761193</v>
          </cell>
          <cell r="E8" t="str">
            <v>OM5</v>
          </cell>
          <cell r="F8">
            <v>16550007</v>
          </cell>
          <cell r="G8" t="str">
            <v>Aires Acondicionados</v>
          </cell>
          <cell r="H8">
            <v>1</v>
          </cell>
        </row>
        <row r="9">
          <cell r="A9" t="str">
            <v>Aires Acondicionados</v>
          </cell>
          <cell r="B9" t="str">
            <v>MYE</v>
          </cell>
          <cell r="C9">
            <v>1300000</v>
          </cell>
          <cell r="D9">
            <v>1629849</v>
          </cell>
          <cell r="E9" t="str">
            <v>OM5</v>
          </cell>
          <cell r="F9">
            <v>16550008</v>
          </cell>
          <cell r="G9" t="str">
            <v>Aires Acondicionados</v>
          </cell>
          <cell r="H9">
            <v>1</v>
          </cell>
        </row>
        <row r="10">
          <cell r="A10" t="str">
            <v>Aires Acondicionados</v>
          </cell>
          <cell r="B10" t="str">
            <v>MYE</v>
          </cell>
          <cell r="C10">
            <v>1300000</v>
          </cell>
          <cell r="D10">
            <v>1629849</v>
          </cell>
          <cell r="E10" t="str">
            <v>OM5</v>
          </cell>
          <cell r="F10">
            <v>16550009</v>
          </cell>
          <cell r="G10" t="str">
            <v>Aires Acondicionados</v>
          </cell>
          <cell r="H10">
            <v>1</v>
          </cell>
        </row>
        <row r="11">
          <cell r="A11" t="str">
            <v>Planta Electrica Gasolina serie:#EZFH-1039946(marca:honda,modelo:    em1000f/l,potencia:1000watios,voltaje:120/12voltios,arranque:manual,motor:g101,potencia:2hp,  cap. Tanque:4.2,autonomia trabajo:5.5hrs)</v>
          </cell>
          <cell r="B11" t="str">
            <v>MYE</v>
          </cell>
          <cell r="C11">
            <v>2400001</v>
          </cell>
          <cell r="D11">
            <v>2843566</v>
          </cell>
          <cell r="E11" t="str">
            <v>OM7AC</v>
          </cell>
          <cell r="F11">
            <v>16550010</v>
          </cell>
          <cell r="G11" t="str">
            <v>Planta Electrica Gasolina serie:#EZFH-1039946(marca:honda,modelo:    em1000f/l,potencia:1000watios,voltaje:120/12voltios,arranque:manual,motor:g101,potencia:2hp,  cap. Tanque:4.2,autonomia trabajo:5.5hrs)</v>
          </cell>
          <cell r="H11">
            <v>1</v>
          </cell>
        </row>
        <row r="12">
          <cell r="A12" t="str">
            <v>Cortadora de Concreto Minicon 13 HP naciona 341559</v>
          </cell>
          <cell r="B12" t="str">
            <v>MYE</v>
          </cell>
          <cell r="C12">
            <v>5189492</v>
          </cell>
          <cell r="D12">
            <v>6148606</v>
          </cell>
          <cell r="E12" t="str">
            <v>OM7AC</v>
          </cell>
          <cell r="F12">
            <v>16550011</v>
          </cell>
          <cell r="G12" t="str">
            <v>Cortadora de Concreto Minicon 13 HP naciona 341559</v>
          </cell>
        </row>
        <row r="13">
          <cell r="A13" t="str">
            <v>Disco 14*125*1 SA3</v>
          </cell>
          <cell r="B13" t="str">
            <v>MYE</v>
          </cell>
          <cell r="C13">
            <v>873336</v>
          </cell>
          <cell r="D13">
            <v>1069744</v>
          </cell>
          <cell r="E13" t="str">
            <v>HA7</v>
          </cell>
          <cell r="F13">
            <v>16550012</v>
          </cell>
          <cell r="G13" t="str">
            <v>Disco 14*125*1 SA3</v>
          </cell>
        </row>
        <row r="14">
          <cell r="A14" t="str">
            <v>Bomba Sumergible en acero inoxidable 385S500-6 con motor electrico trifasico marca franklin electrik de 50HP, 460voltios arranque estrella triangulo</v>
          </cell>
          <cell r="B14" t="str">
            <v>MYE</v>
          </cell>
          <cell r="C14">
            <v>12760000</v>
          </cell>
          <cell r="D14">
            <v>15118281</v>
          </cell>
          <cell r="E14" t="str">
            <v>OM7AC</v>
          </cell>
          <cell r="F14">
            <v>16550013</v>
          </cell>
          <cell r="G14" t="str">
            <v>Bomba Sumergible en acero inoxidable 385S500-6 con motor electrico trifasico marca franklin electrik de 50HP, 460voltios arranque estrella triangulo</v>
          </cell>
        </row>
        <row r="15">
          <cell r="A15" t="str">
            <v>Electrobomba Tipo Periferica marca:ebara,potencia:1/2"HP,succ./descarga:1</v>
          </cell>
          <cell r="B15" t="str">
            <v>MYE</v>
          </cell>
          <cell r="C15">
            <v>215000</v>
          </cell>
          <cell r="D15">
            <v>256712</v>
          </cell>
          <cell r="E15" t="str">
            <v>OM7AC</v>
          </cell>
          <cell r="F15">
            <v>16550014</v>
          </cell>
          <cell r="G15" t="str">
            <v>Electrobomba Tipo Periferica marca:ebara,potencia:1/2"HP,succ./descarga:1</v>
          </cell>
        </row>
        <row r="16">
          <cell r="A16" t="str">
            <v>Monitor de Tension de Fase 460 digital REF.3FD 3300</v>
          </cell>
          <cell r="B16" t="str">
            <v>MYE</v>
          </cell>
          <cell r="C16">
            <v>359600</v>
          </cell>
          <cell r="D16">
            <v>406157</v>
          </cell>
          <cell r="E16" t="str">
            <v>OM7AC</v>
          </cell>
          <cell r="F16">
            <v>16550015</v>
          </cell>
          <cell r="G16" t="str">
            <v>Monitor de Tension de Fase 460 digital REF.3FD 3300</v>
          </cell>
        </row>
        <row r="17">
          <cell r="A17" t="str">
            <v>Pulidora Skit 7 "</v>
          </cell>
          <cell r="B17" t="str">
            <v>MYE</v>
          </cell>
          <cell r="C17">
            <v>288500</v>
          </cell>
          <cell r="D17">
            <v>325852</v>
          </cell>
          <cell r="E17" t="str">
            <v>OM7AC</v>
          </cell>
          <cell r="F17">
            <v>16550016</v>
          </cell>
          <cell r="G17" t="str">
            <v>Pulidora Skit 7 "</v>
          </cell>
        </row>
        <row r="18">
          <cell r="A18" t="str">
            <v>Equipo de Diagnostico Ridgid</v>
          </cell>
          <cell r="B18" t="str">
            <v>MYE</v>
          </cell>
          <cell r="C18">
            <v>43709264</v>
          </cell>
          <cell r="D18">
            <v>49368043</v>
          </cell>
          <cell r="E18" t="str">
            <v>OM7AC</v>
          </cell>
          <cell r="F18">
            <v>16550017</v>
          </cell>
          <cell r="G18" t="str">
            <v>Equipo de Diagnostico Ridgid</v>
          </cell>
        </row>
        <row r="19">
          <cell r="A19" t="str">
            <v>Bomba Pedrollo Jet JDWM1A/30 1 HP,serie 01-03,voltaje:110/220 monof. Incluye eyector</v>
          </cell>
          <cell r="B19" t="str">
            <v>MYE</v>
          </cell>
          <cell r="C19">
            <v>512720</v>
          </cell>
          <cell r="D19">
            <v>579101</v>
          </cell>
          <cell r="E19" t="str">
            <v>OM7AC</v>
          </cell>
          <cell r="F19">
            <v>16550018</v>
          </cell>
          <cell r="G19" t="str">
            <v>Bomba Pedrollo Jet JDWM1A/30 1 HP,serie 01-03,voltaje:110/220 monof. Incluye eyector</v>
          </cell>
        </row>
        <row r="20">
          <cell r="A20" t="str">
            <v>Bomba Pedrollo Jet JDWM1A/30 1 HP</v>
          </cell>
          <cell r="B20" t="str">
            <v>MYE</v>
          </cell>
          <cell r="C20">
            <v>512720</v>
          </cell>
          <cell r="D20">
            <v>579101</v>
          </cell>
          <cell r="E20" t="str">
            <v>OM7AC</v>
          </cell>
          <cell r="F20">
            <v>16550019</v>
          </cell>
          <cell r="G20" t="str">
            <v>Bomba Pedrollo Jet JDWM1A/30 1 HP</v>
          </cell>
        </row>
        <row r="21">
          <cell r="A21" t="str">
            <v xml:space="preserve">Motobomba modelo 16 CCG con motores a gasolina marca Brigs Stratton de 6.5 HP </v>
          </cell>
          <cell r="B21" t="str">
            <v>MYE</v>
          </cell>
          <cell r="C21">
            <v>1273680</v>
          </cell>
          <cell r="D21">
            <v>1438573</v>
          </cell>
          <cell r="E21" t="str">
            <v>OM7AC</v>
          </cell>
          <cell r="F21">
            <v>16550020</v>
          </cell>
          <cell r="G21" t="str">
            <v xml:space="preserve">Motobomba modelo 16 CCG con motores a gasolina marca Brigs Stratton de 6.5 HP </v>
          </cell>
        </row>
        <row r="22">
          <cell r="A22" t="str">
            <v xml:space="preserve">Motobomba modelo 16 CCG con motores a gasolina marca Brigs Stratton de 6.5 HP </v>
          </cell>
          <cell r="B22" t="str">
            <v>MYE</v>
          </cell>
          <cell r="C22">
            <v>1273680</v>
          </cell>
          <cell r="D22">
            <v>1438573</v>
          </cell>
          <cell r="E22" t="str">
            <v>OM7AC</v>
          </cell>
          <cell r="F22">
            <v>16550021</v>
          </cell>
          <cell r="G22" t="str">
            <v xml:space="preserve">Motobomba modelo 16 CCG con motores a gasolina marca Brigs Stratton de 6.5 HP </v>
          </cell>
        </row>
        <row r="23">
          <cell r="A23" t="str">
            <v>Motobomba Autocebante a Gasolina(marca:IHM,modelo:G575/201,motor:brigg straton,potencia:8HP,succión:3",descarga:3")serie:0310138</v>
          </cell>
          <cell r="B23" t="str">
            <v>MYE</v>
          </cell>
          <cell r="C23">
            <v>1760000</v>
          </cell>
          <cell r="D23">
            <v>1987855</v>
          </cell>
          <cell r="E23" t="str">
            <v>OM7AC</v>
          </cell>
          <cell r="F23">
            <v>16550022</v>
          </cell>
          <cell r="G23" t="str">
            <v>Motobomba Autocebante a Gasolina(marca:IHM,modelo:G575/201,motor:brigg straton,potencia:8HP,succión:3",descarga:3")serie:0310138</v>
          </cell>
        </row>
        <row r="24">
          <cell r="A24" t="str">
            <v>Motobomba Autocebante a Gasolina(marca:IHM,modelo:G575/201,motor:brigg straton,potencia:8HP,succión:3",descarga:3")serie:0310138</v>
          </cell>
          <cell r="B24" t="str">
            <v>MYE</v>
          </cell>
          <cell r="C24">
            <v>1760000</v>
          </cell>
          <cell r="D24">
            <v>1987855</v>
          </cell>
          <cell r="E24" t="str">
            <v>OM7AC</v>
          </cell>
          <cell r="F24">
            <v>16550023</v>
          </cell>
          <cell r="G24" t="str">
            <v>Motobomba Autocebante a Gasolina(marca:IHM,modelo:G575/201,motor:brigg straton,potencia:8HP,succión:3",descarga:3")serie:0310138</v>
          </cell>
        </row>
        <row r="25">
          <cell r="A25" t="str">
            <v>Equipo Soldadura Lincon</v>
          </cell>
          <cell r="B25" t="str">
            <v>MYE</v>
          </cell>
          <cell r="C25">
            <v>2156672</v>
          </cell>
          <cell r="D25">
            <v>2455516</v>
          </cell>
          <cell r="E25" t="str">
            <v>OM7AC</v>
          </cell>
          <cell r="F25">
            <v>16550024</v>
          </cell>
          <cell r="G25" t="str">
            <v>Equipo Soldadura Lincon</v>
          </cell>
        </row>
        <row r="26">
          <cell r="A26" t="str">
            <v>Bomba Caracol EC-205-S, serie EC2055-3C17G 003</v>
          </cell>
          <cell r="B26" t="str">
            <v>MYE</v>
          </cell>
          <cell r="C26">
            <v>240120</v>
          </cell>
          <cell r="D26">
            <v>273393</v>
          </cell>
          <cell r="E26" t="str">
            <v>OM7AC</v>
          </cell>
          <cell r="F26">
            <v>16550025</v>
          </cell>
          <cell r="G26" t="str">
            <v>Bomba Caracol EC-205-S, serie EC2055-3C17G 003</v>
          </cell>
        </row>
        <row r="27">
          <cell r="A27" t="str">
            <v>Monitor Trif Disibeint 440 v Pfeb</v>
          </cell>
          <cell r="B27" t="str">
            <v>MYE</v>
          </cell>
          <cell r="C27">
            <v>251488</v>
          </cell>
          <cell r="D27">
            <v>286342</v>
          </cell>
          <cell r="E27" t="str">
            <v>OM7AC</v>
          </cell>
          <cell r="F27">
            <v>16550026</v>
          </cell>
          <cell r="G27" t="str">
            <v>Monitor Trif Disibeint 440 v Pfeb</v>
          </cell>
        </row>
        <row r="28">
          <cell r="A28" t="str">
            <v>Monitor Trif Disibeint 440 v Pfeb</v>
          </cell>
          <cell r="B28" t="str">
            <v>MYE</v>
          </cell>
          <cell r="C28">
            <v>251488</v>
          </cell>
          <cell r="D28">
            <v>286342</v>
          </cell>
          <cell r="E28" t="str">
            <v>OM7AC</v>
          </cell>
          <cell r="F28">
            <v>16550027</v>
          </cell>
          <cell r="G28" t="str">
            <v>Monitor Trif Disibeint 440 v Pfeb</v>
          </cell>
        </row>
        <row r="29">
          <cell r="A29" t="str">
            <v>Ponchadora de Impacto</v>
          </cell>
          <cell r="B29" t="str">
            <v>MYE</v>
          </cell>
          <cell r="C29">
            <v>170000</v>
          </cell>
          <cell r="D29">
            <v>183901</v>
          </cell>
          <cell r="E29" t="str">
            <v>OM7AC</v>
          </cell>
          <cell r="F29">
            <v>16550028</v>
          </cell>
          <cell r="G29" t="str">
            <v>Ponchadora de Impacto</v>
          </cell>
        </row>
        <row r="30">
          <cell r="A30" t="str">
            <v>Motobomba Sumergible marca grundfos inoxidable modelo 625S1250-5 con motor franklin electric de 125HP a 460voltios</v>
          </cell>
          <cell r="B30" t="str">
            <v>MYE</v>
          </cell>
          <cell r="C30">
            <v>27820280</v>
          </cell>
          <cell r="D30">
            <v>30094024</v>
          </cell>
          <cell r="E30" t="str">
            <v>OM7AC</v>
          </cell>
          <cell r="F30">
            <v>16550029</v>
          </cell>
          <cell r="G30" t="str">
            <v>Motobomba Sumergible marca grundfos inoxidable modelo 625S1250-5 con motor franklin electric de 125HP a 460voltios</v>
          </cell>
        </row>
        <row r="31">
          <cell r="A31" t="str">
            <v>Bomba A/CEB 20 CCE, referencia:1D0039</v>
          </cell>
          <cell r="B31" t="str">
            <v>MYE</v>
          </cell>
          <cell r="C31">
            <v>1528300</v>
          </cell>
          <cell r="D31">
            <v>1653206</v>
          </cell>
          <cell r="E31" t="str">
            <v>OM7AC</v>
          </cell>
          <cell r="F31">
            <v>16550030</v>
          </cell>
          <cell r="G31" t="str">
            <v>Bomba A/CEB 20 CCE, referencia:1D0039</v>
          </cell>
        </row>
        <row r="32">
          <cell r="A32" t="str">
            <v>Diferencial Manual de 2 toneladas CM</v>
          </cell>
          <cell r="B32" t="str">
            <v>MYE</v>
          </cell>
          <cell r="C32">
            <v>677730</v>
          </cell>
          <cell r="D32">
            <v>733112</v>
          </cell>
          <cell r="E32" t="str">
            <v>OM7AC</v>
          </cell>
          <cell r="F32">
            <v>16550031</v>
          </cell>
          <cell r="G32" t="str">
            <v>Diferencial Manual de 2 toneladas CM</v>
          </cell>
        </row>
        <row r="33">
          <cell r="A33" t="str">
            <v>Juego de LLaves Mixtas 1200fasd</v>
          </cell>
          <cell r="B33" t="str">
            <v>MYE</v>
          </cell>
          <cell r="C33">
            <v>1089878</v>
          </cell>
          <cell r="D33">
            <v>1178952</v>
          </cell>
          <cell r="E33" t="str">
            <v>OM7AC</v>
          </cell>
          <cell r="F33">
            <v>16550032</v>
          </cell>
          <cell r="G33" t="str">
            <v>Juego de LLaves Mixtas 1200fasd</v>
          </cell>
          <cell r="H33">
            <v>1</v>
          </cell>
        </row>
        <row r="34">
          <cell r="A34" t="str">
            <v>Juego de LLaves Mixtas 1200fmasd</v>
          </cell>
          <cell r="B34" t="str">
            <v>MYE</v>
          </cell>
          <cell r="C34">
            <v>743519</v>
          </cell>
          <cell r="D34">
            <v>804282</v>
          </cell>
          <cell r="E34" t="str">
            <v>OM7AC</v>
          </cell>
          <cell r="F34">
            <v>16550033</v>
          </cell>
          <cell r="G34" t="str">
            <v>Juego de LLaves Mixtas 1200fmasd</v>
          </cell>
        </row>
        <row r="35">
          <cell r="A35" t="str">
            <v>Planta Electrica a gasolina, modelo:7200ETG,marca:enermax, potencia:6.3KW,arranque:manual-electrico,motor:GX390K1-honda,potencia:13HP,nivel de ruido: 78 decibeles, capac. Tanque:19lt,autonom.trab.:4.8hr, Serie No. *2918536 y *3226501</v>
          </cell>
          <cell r="B35" t="str">
            <v>MYE</v>
          </cell>
          <cell r="C35">
            <v>4780000</v>
          </cell>
          <cell r="D35">
            <v>5170665</v>
          </cell>
          <cell r="E35" t="str">
            <v>OM7AC</v>
          </cell>
          <cell r="F35">
            <v>16550034</v>
          </cell>
          <cell r="G35" t="str">
            <v>Planta Electrica a gasolina, modelo:7200ETG,marca:enermax, potencia:6.3KW,arranque:manual-electrico,motor:GX390K1-honda,potencia:13HP,nivel de ruido: 78 decibeles, capac. Tanque:19lt,autonom.trab.:4.8hr, Serie No. *2918536 y *3226501</v>
          </cell>
        </row>
        <row r="36">
          <cell r="A36" t="str">
            <v>Planta Electrica a gasolina, modelo:7200ETG,marca:enermax, potencia:6.3KW,arranque:manual-electrico,motor:GX390K1-honda,potencia:13HP,nivel de ruido: 78 decibeles, capac. Tanque:19lt,autonom.trab.:4.8hr, Serie No. *2918536 y *3226501</v>
          </cell>
          <cell r="B36" t="str">
            <v>MYE</v>
          </cell>
          <cell r="C36">
            <v>4780000</v>
          </cell>
          <cell r="D36">
            <v>5170665</v>
          </cell>
          <cell r="E36" t="str">
            <v>OM7AC</v>
          </cell>
          <cell r="F36">
            <v>16550035</v>
          </cell>
          <cell r="G36" t="str">
            <v>Planta Electrica a gasolina, modelo:7200ETG,marca:enermax, potencia:6.3KW,arranque:manual-electrico,motor:GX390K1-honda,potencia:13HP,nivel de ruido: 78 decibeles, capac. Tanque:19lt,autonom.trab.:4.8hr, Serie No. *2918536 y *3226501</v>
          </cell>
        </row>
        <row r="37">
          <cell r="A37" t="str">
            <v>Equipos de Bombeo Sumergibles para pozo profundo-Marca Ebara (modelo BHS 1012-5-125, capacidad  H=131.1m(430Ft),Q=180m3/hr(50L/sg), motor:125HP</v>
          </cell>
          <cell r="B37" t="str">
            <v>MYE</v>
          </cell>
          <cell r="C37">
            <v>32413996</v>
          </cell>
          <cell r="D37">
            <v>35063184</v>
          </cell>
          <cell r="E37" t="str">
            <v>OM7AC</v>
          </cell>
          <cell r="F37">
            <v>16550036</v>
          </cell>
          <cell r="G37" t="str">
            <v>Equipos de Bombeo Sumergibles para pozo profundo-Marca Ebara (modelo BHS 1012-5-125, capacidad  H=131.1m(430Ft),Q=180m3/hr(50L/sg), motor:125HP</v>
          </cell>
        </row>
        <row r="38">
          <cell r="A38" t="str">
            <v>Equipos de Bombeo Sumergibles para pozo profundo-Marca Ebara(modelo BHS 517-12-45, capacidad H=112.8m(370Ft), Q=72m3/hr(20L/sg),motor:45HP</v>
          </cell>
          <cell r="B38" t="str">
            <v>MYE</v>
          </cell>
          <cell r="C38">
            <v>13611904</v>
          </cell>
          <cell r="D38">
            <v>14724399</v>
          </cell>
          <cell r="E38" t="str">
            <v>OM7AC</v>
          </cell>
          <cell r="F38">
            <v>16550037</v>
          </cell>
          <cell r="G38" t="str">
            <v>Equipos de Bombeo Sumergibles para pozo profundo-Marca Ebara(modelo BHS 517-12-45, capacidad H=112.8m(370Ft), Q=72m3/hr(20L/sg),motor:45HP</v>
          </cell>
        </row>
        <row r="39">
          <cell r="A39" t="str">
            <v>Equipos de Bombeo Sumergibles para pozo profundo-Marca Ebara(modelo BHS 517-11-40,capacidad H=100m(328Ft),Q=72m3/hr(20L/sg),motor:40HP</v>
          </cell>
          <cell r="B39" t="str">
            <v>MYE</v>
          </cell>
          <cell r="C39">
            <v>12747124</v>
          </cell>
          <cell r="D39">
            <v>13788940</v>
          </cell>
          <cell r="E39" t="str">
            <v>OM7AC</v>
          </cell>
          <cell r="F39">
            <v>16550038</v>
          </cell>
          <cell r="G39" t="str">
            <v>Equipos de Bombeo Sumergibles para pozo profundo-Marca Ebara(modelo BHS 517-11-40,capacidad H=100m(328Ft),Q=72m3/hr(20L/sg),motor:40HP</v>
          </cell>
        </row>
        <row r="40">
          <cell r="A40" t="str">
            <v>Bomba Sumergible marca grundfos inoxidable modelo 800S1000-4 con motor franklin electric de 100 460voltios</v>
          </cell>
          <cell r="B40" t="str">
            <v>MYE</v>
          </cell>
          <cell r="C40">
            <v>28431600</v>
          </cell>
          <cell r="D40">
            <v>29267162</v>
          </cell>
          <cell r="E40" t="str">
            <v>OM7AC</v>
          </cell>
          <cell r="F40">
            <v>16550039</v>
          </cell>
          <cell r="G40" t="str">
            <v>Bomba Sumergible marca grundfos inoxidable modelo 800S1000-4 con motor franklin electric de 100 460voltios</v>
          </cell>
        </row>
        <row r="41">
          <cell r="A41" t="str">
            <v>Motobomba Sumergible marca grundfos inoxidable modelo 385S500-6 con motor franklin electric de 50HP a 460voltios</v>
          </cell>
          <cell r="B41" t="str">
            <v>MYE</v>
          </cell>
          <cell r="C41">
            <v>15581120</v>
          </cell>
          <cell r="D41">
            <v>16039024</v>
          </cell>
          <cell r="E41" t="str">
            <v>OM7AC</v>
          </cell>
          <cell r="F41">
            <v>16550040</v>
          </cell>
          <cell r="G41" t="str">
            <v>Motobomba Sumergible marca grundfos inoxidable modelo 385S500-6 con motor franklin electric de 50HP a 460voltios</v>
          </cell>
        </row>
        <row r="42">
          <cell r="A42" t="str">
            <v>Motobomba Sumergible marca grundfos inoxidable modelo 475S1000-9 con motor franklin electric de 100HP a 460voltios</v>
          </cell>
          <cell r="B42" t="str">
            <v>MYE</v>
          </cell>
          <cell r="C42">
            <v>25462000</v>
          </cell>
          <cell r="D42">
            <v>26210288</v>
          </cell>
          <cell r="E42" t="str">
            <v>OM7AC</v>
          </cell>
          <cell r="F42">
            <v>16550041</v>
          </cell>
          <cell r="G42" t="str">
            <v>Motobomba Sumergible marca grundfos inoxidable modelo 475S1000-9 con motor franklin electric de 100HP a 460voltios</v>
          </cell>
        </row>
        <row r="43">
          <cell r="A43" t="str">
            <v>Destapadora k-1000 ridg ref:*34295</v>
          </cell>
          <cell r="B43" t="str">
            <v>MYE</v>
          </cell>
          <cell r="C43">
            <v>11484000</v>
          </cell>
          <cell r="D43">
            <v>11821495</v>
          </cell>
          <cell r="E43" t="str">
            <v>OM7AL</v>
          </cell>
          <cell r="F43">
            <v>16550042</v>
          </cell>
          <cell r="G43" t="str">
            <v>Destapadora k-1000 ridg ref:*34295</v>
          </cell>
        </row>
        <row r="44">
          <cell r="A44" t="str">
            <v>Destapadora k-1000 ridg ref:*34295</v>
          </cell>
          <cell r="B44" t="str">
            <v>MYE</v>
          </cell>
          <cell r="C44">
            <v>11484000</v>
          </cell>
          <cell r="D44">
            <v>11821495</v>
          </cell>
          <cell r="E44" t="str">
            <v>OM7AL</v>
          </cell>
          <cell r="F44">
            <v>16550043</v>
          </cell>
          <cell r="G44" t="str">
            <v>Destapadora k-1000 ridg ref:*34295</v>
          </cell>
        </row>
        <row r="45">
          <cell r="A45" t="str">
            <v>Llave de Tubo trabajo</v>
          </cell>
          <cell r="B45" t="str">
            <v>MYE</v>
          </cell>
          <cell r="C45">
            <v>152241</v>
          </cell>
          <cell r="D45">
            <v>156711</v>
          </cell>
          <cell r="E45" t="str">
            <v>HA7</v>
          </cell>
          <cell r="F45">
            <v>16550044</v>
          </cell>
          <cell r="G45" t="str">
            <v>Llave de Tubo trabajo</v>
          </cell>
        </row>
        <row r="46">
          <cell r="A46" t="str">
            <v>LLave P/ Tubo de trabajo</v>
          </cell>
          <cell r="B46" t="str">
            <v>MYE</v>
          </cell>
          <cell r="C46">
            <v>240071</v>
          </cell>
          <cell r="D46">
            <v>247126</v>
          </cell>
          <cell r="E46" t="str">
            <v>HA7</v>
          </cell>
          <cell r="F46">
            <v>16550045</v>
          </cell>
          <cell r="G46" t="str">
            <v>LLave P/ Tubo de trabajo</v>
          </cell>
        </row>
        <row r="47">
          <cell r="A47" t="str">
            <v>Llave p/ Tubo de trabajo</v>
          </cell>
          <cell r="B47" t="str">
            <v>MYE</v>
          </cell>
          <cell r="C47">
            <v>506920</v>
          </cell>
          <cell r="D47">
            <v>521819</v>
          </cell>
          <cell r="E47" t="str">
            <v>HA7</v>
          </cell>
          <cell r="F47">
            <v>16550046</v>
          </cell>
          <cell r="G47" t="str">
            <v>LLave P/ Tubo de trabajo</v>
          </cell>
        </row>
        <row r="48">
          <cell r="A48" t="str">
            <v>Extrator 5 TON.5.1/2*7" POWER TEAM</v>
          </cell>
          <cell r="B48" t="str">
            <v>MYE</v>
          </cell>
          <cell r="C48">
            <v>170369</v>
          </cell>
          <cell r="D48">
            <v>175380</v>
          </cell>
          <cell r="E48" t="str">
            <v>HA7</v>
          </cell>
          <cell r="F48">
            <v>16550047</v>
          </cell>
          <cell r="G48" t="str">
            <v>Extrator 5 TON.5.1/2*7" POWER TEAM</v>
          </cell>
        </row>
        <row r="49">
          <cell r="A49" t="str">
            <v>Martillo D.Bola 24ONZ</v>
          </cell>
          <cell r="B49" t="str">
            <v>MYE</v>
          </cell>
          <cell r="C49">
            <v>82319</v>
          </cell>
          <cell r="D49">
            <v>84737</v>
          </cell>
          <cell r="E49" t="str">
            <v>HA7</v>
          </cell>
          <cell r="F49">
            <v>16550048</v>
          </cell>
          <cell r="G49" t="str">
            <v>Martillo D.Bola 24ONZ</v>
          </cell>
        </row>
        <row r="50">
          <cell r="A50" t="str">
            <v>Hombresolo 10 guijada</v>
          </cell>
          <cell r="B50" t="str">
            <v>MYE</v>
          </cell>
          <cell r="C50">
            <v>41380</v>
          </cell>
          <cell r="D50">
            <v>42603</v>
          </cell>
          <cell r="E50" t="str">
            <v>HA7</v>
          </cell>
          <cell r="F50">
            <v>16550049</v>
          </cell>
          <cell r="G50" t="str">
            <v>Hombresolo 10 guijada</v>
          </cell>
        </row>
        <row r="51">
          <cell r="A51" t="str">
            <v>Jgo. de Llaves BRISTOL 0.28</v>
          </cell>
          <cell r="B51" t="str">
            <v>MYE</v>
          </cell>
          <cell r="C51">
            <v>98739</v>
          </cell>
          <cell r="D51">
            <v>101639</v>
          </cell>
          <cell r="E51" t="str">
            <v>HA7</v>
          </cell>
          <cell r="F51">
            <v>16550050</v>
          </cell>
          <cell r="G51" t="str">
            <v>Jgo. de Llaves BRISTOL 0.28</v>
          </cell>
        </row>
        <row r="52">
          <cell r="A52" t="str">
            <v>Jgo. de BROGAS 1/16-1 HSS 37 pzas.</v>
          </cell>
          <cell r="B52" t="str">
            <v>MYE</v>
          </cell>
          <cell r="C52">
            <v>1046900</v>
          </cell>
          <cell r="D52">
            <v>1077670</v>
          </cell>
          <cell r="E52" t="str">
            <v>HA7</v>
          </cell>
          <cell r="F52">
            <v>16550051</v>
          </cell>
          <cell r="G52" t="str">
            <v>Jgo. de BROGAS 1/16-1 HSS 37 pzas.</v>
          </cell>
          <cell r="H52">
            <v>1</v>
          </cell>
        </row>
        <row r="53">
          <cell r="A53" t="str">
            <v>Ratchet de 1/2 IR</v>
          </cell>
          <cell r="B53" t="str">
            <v>MYE</v>
          </cell>
          <cell r="C53">
            <v>136703</v>
          </cell>
          <cell r="D53">
            <v>140724</v>
          </cell>
          <cell r="E53" t="str">
            <v>HA7</v>
          </cell>
          <cell r="F53">
            <v>16550052</v>
          </cell>
          <cell r="G53" t="str">
            <v>Ratchet de 1/2 IR</v>
          </cell>
          <cell r="H53">
            <v>1</v>
          </cell>
        </row>
        <row r="54">
          <cell r="A54" t="str">
            <v>Prensa de Banco de 8"URSUS</v>
          </cell>
          <cell r="B54" t="str">
            <v>MYE</v>
          </cell>
          <cell r="C54">
            <v>396720</v>
          </cell>
          <cell r="D54">
            <v>408380</v>
          </cell>
          <cell r="E54" t="str">
            <v>HA7</v>
          </cell>
          <cell r="F54">
            <v>16550053</v>
          </cell>
          <cell r="G54" t="str">
            <v>Prensa de Banco de 8"URSUS</v>
          </cell>
          <cell r="H54">
            <v>1</v>
          </cell>
        </row>
        <row r="55">
          <cell r="A55" t="str">
            <v>Prensa Cadena de</v>
          </cell>
          <cell r="B55" t="str">
            <v>MYE</v>
          </cell>
          <cell r="C55">
            <v>1696419</v>
          </cell>
          <cell r="D55">
            <v>1746270</v>
          </cell>
          <cell r="E55" t="str">
            <v>HA7</v>
          </cell>
          <cell r="F55">
            <v>16550054</v>
          </cell>
          <cell r="G55" t="str">
            <v>Prensa Cadena de</v>
          </cell>
          <cell r="H55">
            <v>1</v>
          </cell>
        </row>
        <row r="56">
          <cell r="A56" t="str">
            <v>Llave P/tubo Trabajo</v>
          </cell>
          <cell r="B56" t="str">
            <v>MYE</v>
          </cell>
          <cell r="C56">
            <v>106453</v>
          </cell>
          <cell r="D56">
            <v>109582</v>
          </cell>
          <cell r="E56" t="str">
            <v>HA7</v>
          </cell>
          <cell r="F56">
            <v>16550055</v>
          </cell>
          <cell r="G56" t="str">
            <v>Llave P/tubo Trabajo</v>
          </cell>
          <cell r="H56">
            <v>1</v>
          </cell>
        </row>
        <row r="57">
          <cell r="A57" t="str">
            <v>Barra de Puntas 16 Libras Marca</v>
          </cell>
          <cell r="B57" t="str">
            <v>MYE</v>
          </cell>
          <cell r="C57">
            <v>43639</v>
          </cell>
          <cell r="D57">
            <v>44929</v>
          </cell>
          <cell r="E57" t="str">
            <v>HA7</v>
          </cell>
          <cell r="F57">
            <v>16550056</v>
          </cell>
          <cell r="G57" t="str">
            <v>Barra de Puntas 16 Libras Marca</v>
          </cell>
        </row>
        <row r="58">
          <cell r="A58" t="str">
            <v>Barra de Puntas 16 Libras Marca</v>
          </cell>
          <cell r="B58" t="str">
            <v>MYE</v>
          </cell>
          <cell r="C58">
            <v>43639</v>
          </cell>
          <cell r="D58">
            <v>44929</v>
          </cell>
          <cell r="E58" t="str">
            <v>HA7</v>
          </cell>
          <cell r="F58">
            <v>16550057</v>
          </cell>
          <cell r="G58" t="str">
            <v>Barra de Puntas 16 Libras Marca</v>
          </cell>
        </row>
        <row r="59">
          <cell r="A59" t="str">
            <v>Manguera Gemela Oxiacetilenica</v>
          </cell>
          <cell r="B59" t="str">
            <v>MYE</v>
          </cell>
          <cell r="C59">
            <v>5730</v>
          </cell>
          <cell r="D59">
            <v>5902</v>
          </cell>
          <cell r="E59" t="str">
            <v>HA7</v>
          </cell>
          <cell r="F59">
            <v>16550058</v>
          </cell>
          <cell r="G59" t="str">
            <v>Manguera Gemela Oxiacetilenica</v>
          </cell>
          <cell r="H59">
            <v>1</v>
          </cell>
        </row>
        <row r="60">
          <cell r="A60" t="str">
            <v>Manguera Gemela Oxiacetilenica</v>
          </cell>
          <cell r="B60" t="str">
            <v>MYE</v>
          </cell>
          <cell r="C60">
            <v>5730</v>
          </cell>
          <cell r="D60">
            <v>5902</v>
          </cell>
          <cell r="E60" t="str">
            <v>HA7</v>
          </cell>
          <cell r="F60">
            <v>16550059</v>
          </cell>
          <cell r="G60" t="str">
            <v>Manguera Gemela Oxiacetilenica</v>
          </cell>
          <cell r="H60">
            <v>1</v>
          </cell>
        </row>
        <row r="61">
          <cell r="A61" t="str">
            <v>Manguera Gemela Oxiacetilenica</v>
          </cell>
          <cell r="B61" t="str">
            <v>MYE</v>
          </cell>
          <cell r="C61">
            <v>5730</v>
          </cell>
          <cell r="D61">
            <v>5902</v>
          </cell>
          <cell r="E61" t="str">
            <v>HA7</v>
          </cell>
          <cell r="F61">
            <v>16550060</v>
          </cell>
          <cell r="G61" t="str">
            <v>Manguera Gemela Oxiacetilenica</v>
          </cell>
          <cell r="H61">
            <v>1</v>
          </cell>
        </row>
        <row r="62">
          <cell r="A62" t="str">
            <v>Manguera Gemela Oxiacetilenica</v>
          </cell>
          <cell r="B62" t="str">
            <v>MYE</v>
          </cell>
          <cell r="C62">
            <v>5730</v>
          </cell>
          <cell r="D62">
            <v>5902</v>
          </cell>
          <cell r="E62" t="str">
            <v>HA7</v>
          </cell>
          <cell r="F62">
            <v>16550061</v>
          </cell>
          <cell r="G62" t="str">
            <v>Manguera Gemela Oxiacetilenica</v>
          </cell>
          <cell r="H62">
            <v>1</v>
          </cell>
        </row>
        <row r="63">
          <cell r="A63" t="str">
            <v>Manguera Gemela Oxiacetilenica</v>
          </cell>
          <cell r="B63" t="str">
            <v>MYE</v>
          </cell>
          <cell r="C63">
            <v>5730</v>
          </cell>
          <cell r="D63">
            <v>5902</v>
          </cell>
          <cell r="E63" t="str">
            <v>HA7</v>
          </cell>
          <cell r="F63">
            <v>16550062</v>
          </cell>
          <cell r="G63" t="str">
            <v>Manguera Gemela Oxiacetilenica</v>
          </cell>
          <cell r="H63">
            <v>1</v>
          </cell>
        </row>
        <row r="64">
          <cell r="A64" t="str">
            <v>Manguera Gemela Oxiacetilenica</v>
          </cell>
          <cell r="B64" t="str">
            <v>MYE</v>
          </cell>
          <cell r="C64">
            <v>5730</v>
          </cell>
          <cell r="D64">
            <v>5902</v>
          </cell>
          <cell r="E64" t="str">
            <v>HA7</v>
          </cell>
          <cell r="F64">
            <v>16550063</v>
          </cell>
          <cell r="G64" t="str">
            <v>Manguera Gemela Oxiacetilenica</v>
          </cell>
          <cell r="H64">
            <v>1</v>
          </cell>
        </row>
        <row r="65">
          <cell r="A65" t="str">
            <v>Manguera Gemela Oxiacetilenica</v>
          </cell>
          <cell r="B65" t="str">
            <v>MYE</v>
          </cell>
          <cell r="C65">
            <v>5730</v>
          </cell>
          <cell r="D65">
            <v>5902</v>
          </cell>
          <cell r="E65" t="str">
            <v>HA7</v>
          </cell>
          <cell r="F65">
            <v>16550064</v>
          </cell>
          <cell r="G65" t="str">
            <v>Manguera Gemela Oxiacetilenica</v>
          </cell>
        </row>
        <row r="66">
          <cell r="A66" t="str">
            <v>Manguera Gemela Oxiacetilenica</v>
          </cell>
          <cell r="B66" t="str">
            <v>MYE</v>
          </cell>
          <cell r="C66">
            <v>5730</v>
          </cell>
          <cell r="D66">
            <v>5902</v>
          </cell>
          <cell r="E66" t="str">
            <v>HA7</v>
          </cell>
          <cell r="F66">
            <v>16550065</v>
          </cell>
          <cell r="G66" t="str">
            <v>Manguera Gemela Oxiacetilenica</v>
          </cell>
        </row>
        <row r="67">
          <cell r="A67" t="str">
            <v>Manguera Gemela Oxiacetilenica</v>
          </cell>
          <cell r="B67" t="str">
            <v>MYE</v>
          </cell>
          <cell r="C67">
            <v>5730</v>
          </cell>
          <cell r="D67">
            <v>5902</v>
          </cell>
          <cell r="E67" t="str">
            <v>HA7</v>
          </cell>
          <cell r="F67">
            <v>16550066</v>
          </cell>
          <cell r="G67" t="str">
            <v>Manguera Gemela Oxiacetilenica</v>
          </cell>
        </row>
        <row r="68">
          <cell r="A68" t="str">
            <v>Manguera Gemela Oxiacetilenica</v>
          </cell>
          <cell r="B68" t="str">
            <v>MYE</v>
          </cell>
          <cell r="C68">
            <v>5730</v>
          </cell>
          <cell r="D68">
            <v>5902</v>
          </cell>
          <cell r="E68" t="str">
            <v>HA7</v>
          </cell>
          <cell r="F68">
            <v>16550067</v>
          </cell>
          <cell r="G68" t="str">
            <v>Manguera Gemela Oxiacetilenica</v>
          </cell>
        </row>
        <row r="69">
          <cell r="A69" t="str">
            <v>Manguera Gemela Oxiacetilenica</v>
          </cell>
          <cell r="B69" t="str">
            <v>MYE</v>
          </cell>
          <cell r="C69">
            <v>5730</v>
          </cell>
          <cell r="D69">
            <v>5902</v>
          </cell>
          <cell r="E69" t="str">
            <v>HA7</v>
          </cell>
          <cell r="F69">
            <v>16550068</v>
          </cell>
          <cell r="G69" t="str">
            <v>Manguera Gemela Oxiacetilenica</v>
          </cell>
        </row>
        <row r="70">
          <cell r="A70" t="str">
            <v>Manguera Gemela Oxiacetilenica</v>
          </cell>
          <cell r="B70" t="str">
            <v>MYE</v>
          </cell>
          <cell r="C70">
            <v>5730</v>
          </cell>
          <cell r="D70">
            <v>5902</v>
          </cell>
          <cell r="E70" t="str">
            <v>HA7</v>
          </cell>
          <cell r="F70">
            <v>16550069</v>
          </cell>
          <cell r="G70" t="str">
            <v>Manguera Gemela Oxiacetilenica</v>
          </cell>
        </row>
        <row r="71">
          <cell r="A71" t="str">
            <v>Manguera Gemela Oxiacetilenica</v>
          </cell>
          <cell r="B71" t="str">
            <v>MYE</v>
          </cell>
          <cell r="C71">
            <v>5730</v>
          </cell>
          <cell r="D71">
            <v>5902</v>
          </cell>
          <cell r="E71" t="str">
            <v>HA7</v>
          </cell>
          <cell r="F71">
            <v>16550070</v>
          </cell>
          <cell r="G71" t="str">
            <v>Manguera Gemela Oxiacetilenica</v>
          </cell>
        </row>
        <row r="72">
          <cell r="A72" t="str">
            <v>Manguera Gemela Oxiacetilenica</v>
          </cell>
          <cell r="B72" t="str">
            <v>MYE</v>
          </cell>
          <cell r="C72">
            <v>5730</v>
          </cell>
          <cell r="D72">
            <v>5902</v>
          </cell>
          <cell r="E72" t="str">
            <v>HA7</v>
          </cell>
          <cell r="F72">
            <v>16550071</v>
          </cell>
          <cell r="G72" t="str">
            <v>Manguera Gemela Oxiacetilenica</v>
          </cell>
        </row>
        <row r="73">
          <cell r="A73" t="str">
            <v>Manguera Gemela Oxiacetilenica</v>
          </cell>
          <cell r="B73" t="str">
            <v>MYE</v>
          </cell>
          <cell r="C73">
            <v>5730</v>
          </cell>
          <cell r="D73">
            <v>5902</v>
          </cell>
          <cell r="E73" t="str">
            <v>HA7</v>
          </cell>
          <cell r="F73">
            <v>16550072</v>
          </cell>
          <cell r="G73" t="str">
            <v>Manguera Gemela Oxiacetilenica</v>
          </cell>
        </row>
        <row r="74">
          <cell r="A74" t="str">
            <v>Manguera Gemela Oxiacetilenica</v>
          </cell>
          <cell r="B74" t="str">
            <v>MYE</v>
          </cell>
          <cell r="C74">
            <v>5730</v>
          </cell>
          <cell r="D74">
            <v>5902</v>
          </cell>
          <cell r="E74" t="str">
            <v>HA7</v>
          </cell>
          <cell r="F74">
            <v>16550073</v>
          </cell>
          <cell r="G74" t="str">
            <v>Manguera Gemela Oxiacetilenica</v>
          </cell>
        </row>
        <row r="75">
          <cell r="A75" t="str">
            <v>Manguera Gemela Oxiacetilenica</v>
          </cell>
          <cell r="B75" t="str">
            <v>MYE</v>
          </cell>
          <cell r="C75">
            <v>5730</v>
          </cell>
          <cell r="D75">
            <v>5902</v>
          </cell>
          <cell r="E75" t="str">
            <v>HA7</v>
          </cell>
          <cell r="F75">
            <v>16550074</v>
          </cell>
          <cell r="G75" t="str">
            <v>Manguera Gemela Oxiacetilenica</v>
          </cell>
        </row>
        <row r="76">
          <cell r="A76" t="str">
            <v>Manguera Gemela Oxiacetilenica</v>
          </cell>
          <cell r="B76" t="str">
            <v>MYE</v>
          </cell>
          <cell r="C76">
            <v>5730</v>
          </cell>
          <cell r="D76">
            <v>5902</v>
          </cell>
          <cell r="E76" t="str">
            <v>HA7</v>
          </cell>
          <cell r="F76">
            <v>16550075</v>
          </cell>
          <cell r="G76" t="str">
            <v>Manguera Gemela Oxiacetilenica</v>
          </cell>
        </row>
        <row r="77">
          <cell r="A77" t="str">
            <v>Manguera Gemela Oxiacetilenica</v>
          </cell>
          <cell r="B77" t="str">
            <v>MYE</v>
          </cell>
          <cell r="C77">
            <v>5730</v>
          </cell>
          <cell r="D77">
            <v>5902</v>
          </cell>
          <cell r="E77" t="str">
            <v>HA7</v>
          </cell>
          <cell r="F77">
            <v>16550076</v>
          </cell>
          <cell r="G77" t="str">
            <v>Manguera Gemela Oxiacetilenica</v>
          </cell>
        </row>
        <row r="78">
          <cell r="A78" t="str">
            <v>Manguera Gemela Oxiacetilenica</v>
          </cell>
          <cell r="B78" t="str">
            <v>MYE</v>
          </cell>
          <cell r="C78">
            <v>5730</v>
          </cell>
          <cell r="D78">
            <v>5902</v>
          </cell>
          <cell r="E78" t="str">
            <v>HA7</v>
          </cell>
          <cell r="F78">
            <v>16550077</v>
          </cell>
          <cell r="G78" t="str">
            <v>Manguera Gemela Oxiacetilenica</v>
          </cell>
        </row>
        <row r="79">
          <cell r="A79" t="str">
            <v>Pinza P/PINES Comertible</v>
          </cell>
          <cell r="B79" t="str">
            <v>MYE</v>
          </cell>
          <cell r="C79">
            <v>75068</v>
          </cell>
          <cell r="D79">
            <v>77277</v>
          </cell>
          <cell r="E79" t="str">
            <v>HA7</v>
          </cell>
          <cell r="F79">
            <v>16550078</v>
          </cell>
          <cell r="G79" t="str">
            <v>Pinza P/PINES Comertible</v>
          </cell>
        </row>
        <row r="80">
          <cell r="A80" t="str">
            <v>Jgo.Cinceles 86C PROTO 5pzas.</v>
          </cell>
          <cell r="B80" t="str">
            <v>MYE</v>
          </cell>
          <cell r="C80">
            <v>89377</v>
          </cell>
          <cell r="D80">
            <v>91999</v>
          </cell>
          <cell r="E80" t="str">
            <v>HA7</v>
          </cell>
          <cell r="F80">
            <v>16550079</v>
          </cell>
          <cell r="G80" t="str">
            <v>Jgo.Cinceles 86C PROTO 5pzas.</v>
          </cell>
        </row>
        <row r="81">
          <cell r="A81" t="str">
            <v>Volvedor Articulado de 1</v>
          </cell>
          <cell r="B81" t="str">
            <v>MYE</v>
          </cell>
          <cell r="C81">
            <v>438632</v>
          </cell>
          <cell r="D81">
            <v>451531</v>
          </cell>
          <cell r="E81" t="str">
            <v>HA7</v>
          </cell>
          <cell r="F81">
            <v>16550080</v>
          </cell>
          <cell r="G81" t="str">
            <v>Volvedor Articulado de 1</v>
          </cell>
        </row>
        <row r="82">
          <cell r="A82" t="str">
            <v>Jgo.Cinceles 86B PROTO 7pzas.</v>
          </cell>
          <cell r="B82" t="str">
            <v>MYE</v>
          </cell>
          <cell r="C82">
            <v>151842</v>
          </cell>
          <cell r="D82">
            <v>156299</v>
          </cell>
          <cell r="E82" t="str">
            <v>HA7</v>
          </cell>
          <cell r="F82">
            <v>16550081</v>
          </cell>
          <cell r="G82" t="str">
            <v>Jgo.Cinceles 86B PROTO 7pzas.</v>
          </cell>
        </row>
        <row r="83">
          <cell r="A83" t="str">
            <v>Jgo. de Llaves BRISTOL 0.7</v>
          </cell>
          <cell r="B83" t="str">
            <v>MYE</v>
          </cell>
          <cell r="C83">
            <v>105448</v>
          </cell>
          <cell r="D83">
            <v>108546</v>
          </cell>
          <cell r="E83" t="str">
            <v>HA7</v>
          </cell>
          <cell r="F83">
            <v>16550082</v>
          </cell>
          <cell r="G83" t="str">
            <v>Jgo. de Llaves BRISTOL 0.7</v>
          </cell>
        </row>
        <row r="84">
          <cell r="A84" t="str">
            <v>Jgo. de Llaves Mixtas de 1 a 2" PROTOS</v>
          </cell>
          <cell r="B84" t="str">
            <v>MYE</v>
          </cell>
          <cell r="C84">
            <v>2746593</v>
          </cell>
          <cell r="D84">
            <v>2827312</v>
          </cell>
          <cell r="E84" t="str">
            <v>HA7</v>
          </cell>
          <cell r="F84">
            <v>16550083</v>
          </cell>
          <cell r="G84" t="str">
            <v>Jgo. de Llaves Mixtas de 1 a 2" PROTOS</v>
          </cell>
        </row>
        <row r="85">
          <cell r="A85" t="str">
            <v>Jgo. De Copas 1/2 de 3/8-1 PROTO</v>
          </cell>
          <cell r="B85" t="str">
            <v>MYE</v>
          </cell>
          <cell r="C85">
            <v>215353</v>
          </cell>
          <cell r="D85">
            <v>221676</v>
          </cell>
          <cell r="E85" t="str">
            <v>HA7</v>
          </cell>
          <cell r="F85">
            <v>16550084</v>
          </cell>
          <cell r="G85" t="str">
            <v>Jgo. De Copas 1/2 de 3/8-1 PROTO</v>
          </cell>
        </row>
        <row r="86">
          <cell r="A86" t="str">
            <v>Llave P/tubo Trabajo</v>
          </cell>
          <cell r="B86" t="str">
            <v>MYE</v>
          </cell>
          <cell r="C86">
            <v>106328</v>
          </cell>
          <cell r="D86">
            <v>109454</v>
          </cell>
          <cell r="E86" t="str">
            <v>HA7</v>
          </cell>
          <cell r="F86">
            <v>16550085</v>
          </cell>
          <cell r="G86" t="str">
            <v>Llave P/tubo Trabajo</v>
          </cell>
        </row>
        <row r="87">
          <cell r="A87" t="str">
            <v>Tijera P/Lamina 10"PROTO.</v>
          </cell>
          <cell r="B87" t="str">
            <v>MYE</v>
          </cell>
          <cell r="C87">
            <v>53274</v>
          </cell>
          <cell r="D87">
            <v>54837</v>
          </cell>
          <cell r="E87" t="str">
            <v>HA7</v>
          </cell>
          <cell r="F87">
            <v>16550086</v>
          </cell>
          <cell r="G87" t="str">
            <v>Tijera P/Lamina 10"PROTO.</v>
          </cell>
        </row>
        <row r="88">
          <cell r="A88" t="str">
            <v>Jgo. de Copas 1"DE 1.1/16-2" PROTO</v>
          </cell>
          <cell r="B88" t="str">
            <v>MYE</v>
          </cell>
          <cell r="C88">
            <v>1392174</v>
          </cell>
          <cell r="D88">
            <v>1433094</v>
          </cell>
          <cell r="E88" t="str">
            <v>HA7</v>
          </cell>
          <cell r="F88">
            <v>16550087</v>
          </cell>
          <cell r="G88" t="str">
            <v>Jgo. de Copas 1"DE 1.1/16-2" PROTO</v>
          </cell>
        </row>
        <row r="89">
          <cell r="A89" t="str">
            <v>Bomba Industrial  2.0 HP 4HME200 Marca Evans-motor webb 110/220voltios,succión y desc 1 1/2*1 1/4</v>
          </cell>
          <cell r="B89" t="str">
            <v>MYE</v>
          </cell>
          <cell r="C89">
            <v>473280</v>
          </cell>
          <cell r="D89">
            <v>487193</v>
          </cell>
          <cell r="E89" t="str">
            <v>HA7</v>
          </cell>
          <cell r="F89">
            <v>16550088</v>
          </cell>
          <cell r="G89" t="str">
            <v>Bomba Industrial  2.0 HP 4HME200 Marca Evans-motor webb 110/220voltios,succión y desc 1 1/2*1 1/4</v>
          </cell>
          <cell r="H89">
            <v>1</v>
          </cell>
        </row>
        <row r="90">
          <cell r="A90" t="str">
            <v>Equipo de Soldadura Autogena</v>
          </cell>
          <cell r="B90" t="str">
            <v>MYE</v>
          </cell>
          <cell r="C90">
            <v>1567595</v>
          </cell>
          <cell r="D90">
            <v>1585615</v>
          </cell>
          <cell r="E90" t="str">
            <v>HA7</v>
          </cell>
          <cell r="F90">
            <v>16550089</v>
          </cell>
          <cell r="G90" t="str">
            <v>Equipo de Soldadura Autogena</v>
          </cell>
          <cell r="H90">
            <v>1</v>
          </cell>
        </row>
        <row r="91">
          <cell r="A91" t="str">
            <v>Torres Riendadas de 40 metros de altura</v>
          </cell>
          <cell r="B91" t="str">
            <v>MYE</v>
          </cell>
          <cell r="C91">
            <v>14790000</v>
          </cell>
          <cell r="D91">
            <v>14960016</v>
          </cell>
          <cell r="E91" t="str">
            <v>HA7</v>
          </cell>
          <cell r="F91">
            <v>16550090</v>
          </cell>
          <cell r="G91" t="str">
            <v>Torres Riendadas de 40 metros de altura</v>
          </cell>
          <cell r="H91">
            <v>1</v>
          </cell>
        </row>
        <row r="92">
          <cell r="A92" t="str">
            <v>Torres Riendadas de 25 metros de altura</v>
          </cell>
          <cell r="B92" t="str">
            <v>MYE</v>
          </cell>
          <cell r="C92">
            <v>7377600</v>
          </cell>
          <cell r="D92">
            <v>7462407</v>
          </cell>
          <cell r="E92" t="str">
            <v>HA7</v>
          </cell>
          <cell r="F92">
            <v>16550091</v>
          </cell>
          <cell r="G92" t="str">
            <v>Torres Riendadas de 25 metros de altura</v>
          </cell>
          <cell r="H92">
            <v>1</v>
          </cell>
        </row>
        <row r="93">
          <cell r="A93" t="str">
            <v>Equipo protección respiratoria,de autocontenido, marca MSA,modelo AirHawk MMR,con cilindro ´para 30minutos,aire a 2216psi,arnes,correas,máscara ultra lite,reguladores,alarma y estuche</v>
          </cell>
          <cell r="B93" t="str">
            <v>MYE</v>
          </cell>
          <cell r="C93">
            <v>4872000</v>
          </cell>
          <cell r="D93">
            <v>5036507</v>
          </cell>
          <cell r="E93" t="str">
            <v>OM7AC</v>
          </cell>
          <cell r="F93">
            <v>16550092</v>
          </cell>
          <cell r="G93" t="str">
            <v>Equipo protección respiratoria,de autocontenido, marca MSA,modelo AirHawk MMR,con cilindro ´para 30minutos,aire a 2216psi,arnes,correas,máscara ultra lite,reguladores,alarma y estuche</v>
          </cell>
          <cell r="H93">
            <v>1</v>
          </cell>
        </row>
        <row r="94">
          <cell r="A94" t="str">
            <v>Equipo protección respiratoria,de autocontenido, marca MSA,modelo AirHawk MMR,con cilindro ´para 30minutos,aire a 2216psi,arnes,correas,máscara ultra lite,reguladores,alarma y estuche</v>
          </cell>
          <cell r="B94" t="str">
            <v>MYE</v>
          </cell>
          <cell r="C94">
            <v>4872000</v>
          </cell>
          <cell r="D94">
            <v>5036507</v>
          </cell>
          <cell r="E94" t="str">
            <v>OM7AC</v>
          </cell>
          <cell r="F94">
            <v>16550093</v>
          </cell>
          <cell r="G94" t="str">
            <v>Equipo protección respiratoria,de autocontenido, marca MSA,modelo AirHawk MMR,con cilindro ´para 30minutos,aire a 2216psi,arnes,correas,máscara ultra lite,reguladores,alarma y estuche</v>
          </cell>
          <cell r="H94">
            <v>1</v>
          </cell>
        </row>
        <row r="95">
          <cell r="A95" t="str">
            <v>Guadañadora TL- 52 J400(incluye gafas,taro medidor de aceite,3 cuchillos,herramientas,arnes y manual de operaciones)</v>
          </cell>
          <cell r="B95" t="str">
            <v>MYE</v>
          </cell>
          <cell r="C95">
            <v>1326170</v>
          </cell>
          <cell r="D95">
            <v>1379856</v>
          </cell>
          <cell r="E95" t="str">
            <v>OM7AC</v>
          </cell>
          <cell r="F95">
            <v>16550094</v>
          </cell>
          <cell r="G95" t="str">
            <v>Guadañadora TL- 52 J400(incluye gafas,taro medidor de aceite,3 cuchillos,herramientas,arnes y manual de operaciones)</v>
          </cell>
        </row>
        <row r="96">
          <cell r="A96" t="str">
            <v>Llave de cadena p/tb de 2 a 12 Pulgadas  Marca Ridgid</v>
          </cell>
          <cell r="B96" t="str">
            <v>MYE</v>
          </cell>
          <cell r="C96">
            <v>2589294</v>
          </cell>
          <cell r="D96">
            <v>2666318</v>
          </cell>
          <cell r="E96" t="str">
            <v>HA7</v>
          </cell>
          <cell r="F96">
            <v>16550095</v>
          </cell>
          <cell r="G96" t="str">
            <v>Llave de cadena p/tb de 2 a 12 Pulgadas  Marca Ridgid</v>
          </cell>
        </row>
        <row r="97">
          <cell r="A97" t="str">
            <v>Llave de cadena p/tb de 2 a 12 Pulgadas  Marca Ridgid</v>
          </cell>
          <cell r="B97" t="str">
            <v>MYE</v>
          </cell>
          <cell r="C97">
            <v>2589294</v>
          </cell>
          <cell r="D97">
            <v>2666318</v>
          </cell>
          <cell r="E97" t="str">
            <v>HA7</v>
          </cell>
          <cell r="F97">
            <v>16550096</v>
          </cell>
          <cell r="G97" t="str">
            <v>Llave de cadena p/tb de 2 a 12 Pulgadas  Marca Ridgid</v>
          </cell>
          <cell r="H97">
            <v>1</v>
          </cell>
        </row>
        <row r="98">
          <cell r="A98" t="str">
            <v>Transformadores   ?</v>
          </cell>
          <cell r="B98" t="str">
            <v>MYE</v>
          </cell>
          <cell r="C98">
            <v>3016000</v>
          </cell>
          <cell r="D98">
            <v>3034902</v>
          </cell>
          <cell r="E98" t="str">
            <v>OM7AC</v>
          </cell>
          <cell r="F98">
            <v>16550097</v>
          </cell>
          <cell r="G98" t="str">
            <v>Transformadores   ?</v>
          </cell>
          <cell r="H98">
            <v>1</v>
          </cell>
        </row>
        <row r="99">
          <cell r="A99" t="str">
            <v>Transformadores   ?</v>
          </cell>
          <cell r="B99" t="str">
            <v>MYE</v>
          </cell>
          <cell r="C99">
            <v>3016000</v>
          </cell>
          <cell r="D99">
            <v>3034902</v>
          </cell>
          <cell r="E99" t="str">
            <v>OM7AC</v>
          </cell>
          <cell r="F99">
            <v>16550098</v>
          </cell>
          <cell r="G99" t="str">
            <v>Transformadores   ?</v>
          </cell>
        </row>
        <row r="100">
          <cell r="A100" t="str">
            <v>Transformadores   ?</v>
          </cell>
          <cell r="B100" t="str">
            <v>MYE</v>
          </cell>
          <cell r="C100">
            <v>3016000</v>
          </cell>
          <cell r="D100">
            <v>3034902</v>
          </cell>
          <cell r="E100" t="str">
            <v>OM7AC</v>
          </cell>
          <cell r="F100">
            <v>16550099</v>
          </cell>
          <cell r="G100" t="str">
            <v>Transformadores   ?</v>
          </cell>
        </row>
        <row r="101">
          <cell r="A101" t="str">
            <v>Transformadores   ?</v>
          </cell>
          <cell r="B101" t="str">
            <v>MYE</v>
          </cell>
          <cell r="C101">
            <v>3016000</v>
          </cell>
          <cell r="D101">
            <v>3034902</v>
          </cell>
          <cell r="E101" t="str">
            <v>OM7AC</v>
          </cell>
          <cell r="F101">
            <v>16550100</v>
          </cell>
          <cell r="G101" t="str">
            <v>Transformadores   ?</v>
          </cell>
        </row>
        <row r="102">
          <cell r="A102" t="str">
            <v>Transformadores   ?</v>
          </cell>
          <cell r="B102" t="str">
            <v>MYE</v>
          </cell>
          <cell r="C102">
            <v>3016000</v>
          </cell>
          <cell r="D102">
            <v>3034902</v>
          </cell>
          <cell r="E102" t="str">
            <v>OM7AL</v>
          </cell>
          <cell r="F102">
            <v>16550101</v>
          </cell>
          <cell r="G102" t="str">
            <v>Transformadores   ?</v>
          </cell>
        </row>
        <row r="103">
          <cell r="A103" t="str">
            <v>Transformadores   ?</v>
          </cell>
          <cell r="B103" t="str">
            <v>MYE</v>
          </cell>
          <cell r="C103">
            <v>3016000</v>
          </cell>
          <cell r="D103">
            <v>3034902</v>
          </cell>
          <cell r="E103" t="str">
            <v>OM7AC</v>
          </cell>
          <cell r="F103">
            <v>16550102</v>
          </cell>
          <cell r="G103" t="str">
            <v>Transformadores   ?</v>
          </cell>
        </row>
        <row r="104">
          <cell r="A104" t="str">
            <v>Transformadores   ?</v>
          </cell>
          <cell r="B104" t="str">
            <v>MYE</v>
          </cell>
          <cell r="C104">
            <v>3016000</v>
          </cell>
          <cell r="D104">
            <v>3034902</v>
          </cell>
          <cell r="E104" t="str">
            <v>OM7AC</v>
          </cell>
          <cell r="F104">
            <v>16550103</v>
          </cell>
          <cell r="G104" t="str">
            <v>Transformadores   ?</v>
          </cell>
        </row>
        <row r="105">
          <cell r="A105" t="str">
            <v>Transformadores   ?</v>
          </cell>
          <cell r="B105" t="str">
            <v>MYE</v>
          </cell>
          <cell r="C105">
            <v>3016000</v>
          </cell>
          <cell r="D105">
            <v>3034902</v>
          </cell>
          <cell r="E105" t="str">
            <v>OM7AC</v>
          </cell>
          <cell r="F105">
            <v>16550104</v>
          </cell>
          <cell r="G105" t="str">
            <v>Transformadores   ?</v>
          </cell>
        </row>
        <row r="106">
          <cell r="A106" t="str">
            <v>Compresor Crafstman 3HP, 15GLN</v>
          </cell>
          <cell r="B106" t="str">
            <v>MYE</v>
          </cell>
          <cell r="C106">
            <v>989750</v>
          </cell>
          <cell r="D106">
            <v>943894</v>
          </cell>
          <cell r="E106" t="str">
            <v>HA7</v>
          </cell>
          <cell r="F106">
            <v>16550105</v>
          </cell>
          <cell r="G106" t="str">
            <v>Compresor Crafstman 3HP, 15GLN</v>
          </cell>
        </row>
        <row r="107">
          <cell r="A107" t="str">
            <v>Aire acondicionado Samsung de 2.4 Tn. Ofic. Czal</v>
          </cell>
          <cell r="B107" t="str">
            <v>MYE</v>
          </cell>
          <cell r="C107">
            <v>3801900</v>
          </cell>
          <cell r="D107">
            <v>4899606</v>
          </cell>
          <cell r="E107" t="str">
            <v>OM5</v>
          </cell>
          <cell r="F107">
            <v>16550106</v>
          </cell>
          <cell r="G107" t="str">
            <v>Aire acondicionado Samsung de 2.4 Tn. Ofic. Czal</v>
          </cell>
        </row>
        <row r="108">
          <cell r="A108" t="str">
            <v>Motor franklin de 60 hp a 460V</v>
          </cell>
          <cell r="B108" t="str">
            <v>MYE</v>
          </cell>
          <cell r="C108">
            <v>8839200</v>
          </cell>
          <cell r="D108">
            <v>9271177</v>
          </cell>
          <cell r="E108" t="str">
            <v>OM7AC</v>
          </cell>
          <cell r="F108">
            <v>16550107</v>
          </cell>
          <cell r="G108" t="str">
            <v>Motor franklin de 60 hp a 460V</v>
          </cell>
        </row>
        <row r="109">
          <cell r="A109" t="str">
            <v>B:omba sumergible inox Grundfod 230S, con motor Franklin 30HP</v>
          </cell>
          <cell r="B109" t="str">
            <v>MYE</v>
          </cell>
          <cell r="C109">
            <v>10625600</v>
          </cell>
          <cell r="D109">
            <v>11144878</v>
          </cell>
          <cell r="E109" t="str">
            <v>OM7AC</v>
          </cell>
          <cell r="F109">
            <v>16550108</v>
          </cell>
          <cell r="G109" t="str">
            <v>B:omba sumergible inox Grundfod 230S, con motor Franklin 30HP</v>
          </cell>
        </row>
        <row r="110">
          <cell r="A110" t="str">
            <v>Motobomba modelo SP 230S-10</v>
          </cell>
          <cell r="B110" t="str">
            <v>MYE</v>
          </cell>
          <cell r="C110">
            <v>13166000</v>
          </cell>
          <cell r="D110">
            <v>13911490</v>
          </cell>
          <cell r="E110" t="str">
            <v>OM7AC</v>
          </cell>
          <cell r="F110">
            <v>16550109</v>
          </cell>
          <cell r="G110" t="str">
            <v>Motobomba modelo SP 230S-10</v>
          </cell>
        </row>
        <row r="111">
          <cell r="A111" t="str">
            <v>Motor sumerg. Franklin 30HP Mod. 230S</v>
          </cell>
          <cell r="B111" t="str">
            <v>MYE</v>
          </cell>
          <cell r="C111">
            <v>6043600</v>
          </cell>
          <cell r="D111">
            <v>6145824</v>
          </cell>
          <cell r="E111" t="str">
            <v>OM7AC</v>
          </cell>
          <cell r="F111">
            <v>16550110</v>
          </cell>
          <cell r="G111" t="str">
            <v>Motor sumerg. Franklin 30HP Mod. 230S</v>
          </cell>
        </row>
        <row r="112">
          <cell r="A112" t="str">
            <v>Tanque de hierro con carreta</v>
          </cell>
          <cell r="B112" t="str">
            <v>MYE</v>
          </cell>
          <cell r="C112">
            <v>686200</v>
          </cell>
          <cell r="D112">
            <v>683097</v>
          </cell>
          <cell r="E112" t="str">
            <v>OM7AC</v>
          </cell>
          <cell r="F112">
            <v>16550111</v>
          </cell>
          <cell r="G112" t="str">
            <v>Tanque de hierro con carreta</v>
          </cell>
        </row>
        <row r="113">
          <cell r="A113" t="str">
            <v>Meger Kioritsu 3122</v>
          </cell>
          <cell r="B113" t="str">
            <v>MYE</v>
          </cell>
          <cell r="C113">
            <v>2070600</v>
          </cell>
          <cell r="D113">
            <v>1989401</v>
          </cell>
          <cell r="E113" t="str">
            <v>HA7</v>
          </cell>
          <cell r="F113">
            <v>16550112</v>
          </cell>
          <cell r="G113" t="e">
            <v>#N/A</v>
          </cell>
        </row>
        <row r="114">
          <cell r="A114" t="str">
            <v>Aire Acondic. Mini Split 22000</v>
          </cell>
          <cell r="B114" t="str">
            <v>MYE</v>
          </cell>
          <cell r="C114">
            <v>2463300</v>
          </cell>
          <cell r="D114">
            <v>2372031</v>
          </cell>
          <cell r="E114" t="str">
            <v>OM7AC</v>
          </cell>
          <cell r="F114">
            <v>16550113</v>
          </cell>
          <cell r="G114" t="e">
            <v>#N/A</v>
          </cell>
        </row>
        <row r="115">
          <cell r="A115" t="str">
            <v>Taladro rotomartillo de 1/2</v>
          </cell>
          <cell r="B115" t="str">
            <v>MYE</v>
          </cell>
          <cell r="C115">
            <v>852000</v>
          </cell>
          <cell r="D115">
            <v>821586</v>
          </cell>
          <cell r="E115" t="str">
            <v>HA7</v>
          </cell>
          <cell r="F115">
            <v>16550114</v>
          </cell>
          <cell r="G115" t="e">
            <v>#N/A</v>
          </cell>
        </row>
        <row r="116">
          <cell r="A116" t="str">
            <v>Motor sumerg Ebara M10</v>
          </cell>
          <cell r="B116" t="str">
            <v>MYE</v>
          </cell>
          <cell r="C116">
            <v>23442891</v>
          </cell>
          <cell r="D116">
            <v>22779927</v>
          </cell>
          <cell r="E116" t="str">
            <v>OM7AC</v>
          </cell>
          <cell r="F116">
            <v>16550115</v>
          </cell>
          <cell r="G116" t="e">
            <v>#N/A</v>
          </cell>
        </row>
        <row r="117">
          <cell r="A117" t="str">
            <v>Guadaña TL-52 J400</v>
          </cell>
          <cell r="B117" t="str">
            <v>MYE</v>
          </cell>
          <cell r="C117">
            <v>1365000</v>
          </cell>
          <cell r="D117">
            <v>1346277</v>
          </cell>
          <cell r="E117" t="str">
            <v>OM7AC</v>
          </cell>
          <cell r="F117">
            <v>16550116</v>
          </cell>
          <cell r="G117" t="e">
            <v>#N/A</v>
          </cell>
        </row>
        <row r="118">
          <cell r="A118" t="str">
            <v>Guadaña TL-52 J400</v>
          </cell>
          <cell r="B118" t="str">
            <v>MYE</v>
          </cell>
          <cell r="C118">
            <v>1365000</v>
          </cell>
          <cell r="D118">
            <v>1346277</v>
          </cell>
          <cell r="E118" t="str">
            <v>OM7AL</v>
          </cell>
          <cell r="F118">
            <v>16550117</v>
          </cell>
          <cell r="G118" t="e">
            <v>#N/A</v>
          </cell>
        </row>
        <row r="119">
          <cell r="A119" t="str">
            <v>Fuente lavado de ojos ducha mixta</v>
          </cell>
          <cell r="B119" t="str">
            <v>EMC</v>
          </cell>
          <cell r="C119">
            <v>1096664</v>
          </cell>
          <cell r="D119">
            <v>1128894</v>
          </cell>
          <cell r="E119" t="str">
            <v>EL7</v>
          </cell>
          <cell r="F119">
            <v>16600001</v>
          </cell>
          <cell r="G119" t="str">
            <v>Fuente lavado de ojos ducha mixta</v>
          </cell>
        </row>
        <row r="120">
          <cell r="A120" t="str">
            <v>Fuente lavado de ojos ducha mixta</v>
          </cell>
          <cell r="B120" t="str">
            <v>EMC</v>
          </cell>
          <cell r="C120">
            <v>1096664</v>
          </cell>
          <cell r="D120">
            <v>1128894</v>
          </cell>
          <cell r="E120" t="str">
            <v>EL7</v>
          </cell>
          <cell r="F120">
            <v>16600002</v>
          </cell>
          <cell r="G120" t="str">
            <v>Fuente lavado de ojos ducha mixta</v>
          </cell>
        </row>
        <row r="121">
          <cell r="A121" t="str">
            <v>Fuente lavado de ojos ducha mixta</v>
          </cell>
          <cell r="B121" t="str">
            <v>EMC</v>
          </cell>
          <cell r="C121">
            <v>1096664</v>
          </cell>
          <cell r="D121">
            <v>1128894</v>
          </cell>
          <cell r="E121" t="str">
            <v>EL7</v>
          </cell>
          <cell r="F121">
            <v>16600003</v>
          </cell>
          <cell r="G121" t="str">
            <v>Fuente lavado de ojos ducha mixta</v>
          </cell>
        </row>
        <row r="122">
          <cell r="A122" t="str">
            <v>Sension 7w/1 meter cond probe 115</v>
          </cell>
          <cell r="B122" t="str">
            <v>EMC</v>
          </cell>
          <cell r="C122">
            <v>3507005</v>
          </cell>
          <cell r="D122">
            <v>3594227</v>
          </cell>
          <cell r="E122" t="str">
            <v>EL7</v>
          </cell>
          <cell r="F122">
            <v>16600004</v>
          </cell>
          <cell r="G122" t="str">
            <v>Sension 7w/1 meter cond probe 115</v>
          </cell>
        </row>
        <row r="123">
          <cell r="A123" t="str">
            <v>DR/4000u spectro,uv/vis 115 VAC</v>
          </cell>
          <cell r="B123" t="str">
            <v>EMC</v>
          </cell>
          <cell r="C123">
            <v>28182989</v>
          </cell>
          <cell r="D123">
            <v>28883909</v>
          </cell>
          <cell r="E123" t="str">
            <v>EL7</v>
          </cell>
          <cell r="F123">
            <v>16600005</v>
          </cell>
          <cell r="G123" t="str">
            <v>DR/4000u spectro,uv/vis 115 VAC</v>
          </cell>
        </row>
        <row r="124">
          <cell r="A124" t="str">
            <v>Macropipeteador pipetas 0.1-100 estuche schott</v>
          </cell>
          <cell r="B124" t="str">
            <v>EMC</v>
          </cell>
          <cell r="C124">
            <v>171093</v>
          </cell>
          <cell r="D124">
            <v>-92282</v>
          </cell>
          <cell r="E124" t="str">
            <v>EL7</v>
          </cell>
          <cell r="F124">
            <v>16600006</v>
          </cell>
          <cell r="G124" t="str">
            <v>Macropipeteador pipetas 0.1-100 estuche schott</v>
          </cell>
        </row>
        <row r="125">
          <cell r="A125" t="str">
            <v>Digital titrator</v>
          </cell>
          <cell r="B125" t="str">
            <v>EMC</v>
          </cell>
          <cell r="C125">
            <v>666490</v>
          </cell>
          <cell r="D125">
            <v>683062</v>
          </cell>
          <cell r="E125" t="str">
            <v>EL7</v>
          </cell>
          <cell r="F125">
            <v>16600007</v>
          </cell>
          <cell r="G125" t="str">
            <v>Digital titrator</v>
          </cell>
        </row>
        <row r="126">
          <cell r="A126" t="str">
            <v>Digital titrator</v>
          </cell>
          <cell r="B126" t="str">
            <v>EMC</v>
          </cell>
          <cell r="C126">
            <v>666490</v>
          </cell>
          <cell r="D126">
            <v>683062</v>
          </cell>
          <cell r="E126" t="str">
            <v>EL7</v>
          </cell>
          <cell r="F126">
            <v>16600008</v>
          </cell>
          <cell r="G126" t="str">
            <v>Digital titrator</v>
          </cell>
        </row>
        <row r="127">
          <cell r="A127" t="str">
            <v>2100N lab turb. 115/230v, 50/60HZ epa1821</v>
          </cell>
          <cell r="B127" t="str">
            <v>EMC</v>
          </cell>
          <cell r="C127">
            <v>8759578</v>
          </cell>
          <cell r="D127">
            <v>8977426</v>
          </cell>
          <cell r="E127" t="str">
            <v>EL7</v>
          </cell>
          <cell r="F127">
            <v>16600009</v>
          </cell>
          <cell r="G127" t="str">
            <v>2100N lab turb. 115/230v, 50/60HZ epa1821</v>
          </cell>
        </row>
        <row r="128">
          <cell r="A128" t="str">
            <v>Sension1 w/platinum ph electrode ce</v>
          </cell>
          <cell r="B128" t="str">
            <v>EMC</v>
          </cell>
          <cell r="C128">
            <v>2266065</v>
          </cell>
          <cell r="D128">
            <v>2322421</v>
          </cell>
          <cell r="E128" t="str">
            <v>EL7</v>
          </cell>
          <cell r="F128">
            <v>16600010</v>
          </cell>
          <cell r="G128" t="str">
            <v>Sension1 w/platinum ph electrode ce</v>
          </cell>
        </row>
        <row r="129">
          <cell r="A129" t="str">
            <v>Sension3 lab ph meter 115v</v>
          </cell>
          <cell r="B129" t="str">
            <v>EMC</v>
          </cell>
          <cell r="C129">
            <v>2805604</v>
          </cell>
          <cell r="D129">
            <v>2875380</v>
          </cell>
          <cell r="E129" t="str">
            <v>EL7</v>
          </cell>
          <cell r="F129">
            <v>16600011</v>
          </cell>
          <cell r="G129" t="str">
            <v>Sension3 lab ph meter 115v</v>
          </cell>
        </row>
        <row r="130">
          <cell r="A130" t="str">
            <v>Quanti-Sealer 110</v>
          </cell>
          <cell r="B130" t="str">
            <v>EMC</v>
          </cell>
          <cell r="C130">
            <v>11088480</v>
          </cell>
          <cell r="D130">
            <v>11364252</v>
          </cell>
          <cell r="E130" t="str">
            <v>EL7</v>
          </cell>
          <cell r="F130">
            <v>16600012</v>
          </cell>
          <cell r="G130" t="str">
            <v>Quanti-Sealer 110</v>
          </cell>
        </row>
        <row r="131">
          <cell r="A131" t="str">
            <v>Incubadora 120v 30*29*24</v>
          </cell>
          <cell r="B131" t="str">
            <v>EMC</v>
          </cell>
          <cell r="C131">
            <v>2239420</v>
          </cell>
          <cell r="D131">
            <v>2295111</v>
          </cell>
          <cell r="E131" t="str">
            <v>EL7</v>
          </cell>
          <cell r="F131">
            <v>16600013</v>
          </cell>
          <cell r="G131" t="str">
            <v>Incubadora 120v 30*29*24</v>
          </cell>
        </row>
        <row r="132">
          <cell r="A132" t="str">
            <v>Olla Autoclave 25lts</v>
          </cell>
          <cell r="B132" t="str">
            <v>EMC</v>
          </cell>
          <cell r="C132">
            <v>2021224</v>
          </cell>
          <cell r="D132">
            <v>2071490</v>
          </cell>
          <cell r="E132" t="str">
            <v>EL7</v>
          </cell>
          <cell r="F132">
            <v>16600014</v>
          </cell>
          <cell r="G132" t="str">
            <v>Olla Autoclave 25lts</v>
          </cell>
        </row>
        <row r="133">
          <cell r="A133" t="str">
            <v>Destilador de agua mod 26-c waterwise</v>
          </cell>
          <cell r="B133" t="str">
            <v>EMC</v>
          </cell>
          <cell r="C133">
            <v>5042328</v>
          </cell>
          <cell r="D133">
            <v>5167731</v>
          </cell>
          <cell r="E133" t="str">
            <v>EL7</v>
          </cell>
          <cell r="F133">
            <v>16600015</v>
          </cell>
          <cell r="G133" t="str">
            <v>Destilador de agua mod 26-c waterwise</v>
          </cell>
        </row>
        <row r="134">
          <cell r="A134" t="str">
            <v>Lampara UV laboratorio</v>
          </cell>
          <cell r="B134" t="str">
            <v>EMC</v>
          </cell>
          <cell r="C134">
            <v>598322</v>
          </cell>
          <cell r="D134">
            <v>613201</v>
          </cell>
          <cell r="E134" t="str">
            <v>EL7</v>
          </cell>
          <cell r="F134">
            <v>16600016</v>
          </cell>
          <cell r="G134" t="str">
            <v>lampara uv laboratorio</v>
          </cell>
        </row>
        <row r="135">
          <cell r="A135" t="str">
            <v>Rotametro REGAL 7501-100</v>
          </cell>
          <cell r="B135" t="str">
            <v>ETT</v>
          </cell>
          <cell r="C135">
            <v>1136800</v>
          </cell>
          <cell r="D135">
            <v>1097037</v>
          </cell>
          <cell r="E135" t="str">
            <v>EDEL7</v>
          </cell>
          <cell r="F135">
            <v>16600017</v>
          </cell>
          <cell r="G135" t="str">
            <v>Rotametro REGAL 7501-100</v>
          </cell>
        </row>
        <row r="136">
          <cell r="A136" t="str">
            <v>Macropipeteador eléctrico ACCU</v>
          </cell>
          <cell r="B136" t="str">
            <v>EMC</v>
          </cell>
          <cell r="C136">
            <v>1378080</v>
          </cell>
          <cell r="D136">
            <v>1347771</v>
          </cell>
          <cell r="E136" t="str">
            <v>EL7</v>
          </cell>
          <cell r="F136">
            <v>16600018</v>
          </cell>
          <cell r="G136" t="e">
            <v>#N/A</v>
          </cell>
        </row>
        <row r="137">
          <cell r="A137" t="str">
            <v>Camaras Mavica Sony FD200 digital</v>
          </cell>
          <cell r="B137" t="str">
            <v>MEEO</v>
          </cell>
          <cell r="C137">
            <v>1799000</v>
          </cell>
          <cell r="D137">
            <v>1120607</v>
          </cell>
          <cell r="E137" t="str">
            <v>OME5</v>
          </cell>
          <cell r="F137">
            <v>16650001</v>
          </cell>
          <cell r="G137" t="str">
            <v>Camaras Mavica Sony FD200 digital</v>
          </cell>
        </row>
        <row r="138">
          <cell r="A138" t="str">
            <v>Camaras Mavica Sony FD200 digital</v>
          </cell>
          <cell r="B138" t="str">
            <v>MEEO</v>
          </cell>
          <cell r="C138">
            <v>1799000</v>
          </cell>
          <cell r="D138">
            <v>1120607</v>
          </cell>
          <cell r="E138" t="str">
            <v>OME5</v>
          </cell>
          <cell r="F138">
            <v>16650002</v>
          </cell>
          <cell r="G138" t="str">
            <v>Camaras Mavica Sony FD200 digital</v>
          </cell>
          <cell r="H138">
            <v>1</v>
          </cell>
        </row>
        <row r="139">
          <cell r="A139" t="str">
            <v>Camaras de Video Sony TV 140 digital</v>
          </cell>
          <cell r="B139" t="str">
            <v>MEEO</v>
          </cell>
          <cell r="C139">
            <v>1699000</v>
          </cell>
          <cell r="D139">
            <v>1058312</v>
          </cell>
          <cell r="E139" t="str">
            <v>OME5</v>
          </cell>
          <cell r="F139">
            <v>16650003</v>
          </cell>
          <cell r="G139" t="str">
            <v>Camaras de Video Sony TV 140 digital</v>
          </cell>
          <cell r="H139">
            <v>1</v>
          </cell>
        </row>
        <row r="140">
          <cell r="A140" t="str">
            <v>Camaras de Video Sony TV 140 digital</v>
          </cell>
          <cell r="B140" t="str">
            <v>MEEO</v>
          </cell>
          <cell r="C140">
            <v>1699000</v>
          </cell>
          <cell r="D140">
            <v>1058312</v>
          </cell>
          <cell r="E140" t="str">
            <v>OME5</v>
          </cell>
          <cell r="F140">
            <v>16650004</v>
          </cell>
          <cell r="G140" t="str">
            <v>Camaras de Video Sony TV 140 digital</v>
          </cell>
        </row>
        <row r="141">
          <cell r="A141" t="str">
            <v>Silla Gerencia Comercial</v>
          </cell>
          <cell r="B141" t="str">
            <v>MEEO</v>
          </cell>
          <cell r="C141">
            <v>430000</v>
          </cell>
          <cell r="D141">
            <v>535105</v>
          </cell>
          <cell r="E141" t="str">
            <v>ME5</v>
          </cell>
          <cell r="F141">
            <v>16650005</v>
          </cell>
          <cell r="G141" t="str">
            <v>Silla Gerencia Comercial</v>
          </cell>
        </row>
        <row r="142">
          <cell r="A142" t="str">
            <v>Greca 60 Pocillos Coldelec</v>
          </cell>
          <cell r="B142" t="str">
            <v>MEEO</v>
          </cell>
          <cell r="C142">
            <v>279328</v>
          </cell>
          <cell r="D142">
            <v>108114</v>
          </cell>
          <cell r="E142" t="str">
            <v>OME5</v>
          </cell>
          <cell r="F142">
            <v>16650006</v>
          </cell>
          <cell r="G142" t="str">
            <v>Greca 60 Pocillos Coldelec</v>
          </cell>
        </row>
        <row r="143">
          <cell r="A143" t="str">
            <v>Escritorios en madera mekano</v>
          </cell>
          <cell r="B143" t="str">
            <v>MEEO</v>
          </cell>
          <cell r="C143">
            <v>240000</v>
          </cell>
          <cell r="D143">
            <v>298670</v>
          </cell>
          <cell r="E143" t="str">
            <v>ME5</v>
          </cell>
          <cell r="F143">
            <v>16650007</v>
          </cell>
          <cell r="G143" t="str">
            <v>Escritorios en madera mekano</v>
          </cell>
        </row>
        <row r="144">
          <cell r="A144" t="str">
            <v>Escritorios en madera mekano</v>
          </cell>
          <cell r="B144" t="str">
            <v>MEEO</v>
          </cell>
          <cell r="C144">
            <v>240000</v>
          </cell>
          <cell r="D144">
            <v>298670</v>
          </cell>
          <cell r="E144" t="str">
            <v>ME5</v>
          </cell>
          <cell r="F144">
            <v>16650008</v>
          </cell>
          <cell r="G144" t="str">
            <v>Escritorios en madera mekano</v>
          </cell>
        </row>
        <row r="145">
          <cell r="A145" t="str">
            <v>Silla Gerencial</v>
          </cell>
          <cell r="B145" t="str">
            <v>MEEO</v>
          </cell>
          <cell r="C145">
            <v>246500</v>
          </cell>
          <cell r="D145">
            <v>309054</v>
          </cell>
          <cell r="E145" t="str">
            <v>ME5</v>
          </cell>
          <cell r="F145">
            <v>16650009</v>
          </cell>
          <cell r="G145" t="str">
            <v>Silla Gerencial</v>
          </cell>
        </row>
        <row r="146">
          <cell r="A146" t="str">
            <v>Silla para puesto de trabajo</v>
          </cell>
          <cell r="B146" t="str">
            <v>MEEO</v>
          </cell>
          <cell r="C146">
            <v>198650</v>
          </cell>
          <cell r="D146">
            <v>249059</v>
          </cell>
          <cell r="E146" t="str">
            <v>ME5</v>
          </cell>
          <cell r="F146">
            <v>16650010</v>
          </cell>
          <cell r="G146" t="str">
            <v>Silla para puesto de trabajo</v>
          </cell>
        </row>
        <row r="147">
          <cell r="A147" t="str">
            <v>Silla para puesto de trabajo</v>
          </cell>
          <cell r="B147" t="str">
            <v>MEEO</v>
          </cell>
          <cell r="C147">
            <v>198650</v>
          </cell>
          <cell r="D147">
            <v>249059</v>
          </cell>
          <cell r="E147" t="str">
            <v>ME5</v>
          </cell>
          <cell r="F147">
            <v>16650011</v>
          </cell>
          <cell r="G147" t="str">
            <v>Silla para puesto de trabajo</v>
          </cell>
        </row>
        <row r="148">
          <cell r="A148" t="str">
            <v>Silla para puesto de trabajo</v>
          </cell>
          <cell r="B148" t="str">
            <v>MEEO</v>
          </cell>
          <cell r="C148">
            <v>198650</v>
          </cell>
          <cell r="D148">
            <v>249059</v>
          </cell>
          <cell r="E148" t="str">
            <v>ME5</v>
          </cell>
          <cell r="F148">
            <v>16650012</v>
          </cell>
          <cell r="G148" t="str">
            <v>Silla para puesto de trabajo</v>
          </cell>
        </row>
        <row r="149">
          <cell r="A149" t="str">
            <v>Silla para puesto de trabajo</v>
          </cell>
          <cell r="B149" t="str">
            <v>MEEO</v>
          </cell>
          <cell r="C149">
            <v>198650</v>
          </cell>
          <cell r="D149">
            <v>249059</v>
          </cell>
          <cell r="E149" t="str">
            <v>ME5</v>
          </cell>
          <cell r="F149">
            <v>16650013</v>
          </cell>
          <cell r="G149" t="str">
            <v>Silla para puesto de trabajo</v>
          </cell>
        </row>
        <row r="150">
          <cell r="A150" t="str">
            <v>Silla para puesto de trabajo</v>
          </cell>
          <cell r="B150" t="str">
            <v>MEEO</v>
          </cell>
          <cell r="C150">
            <v>198650</v>
          </cell>
          <cell r="D150">
            <v>249059</v>
          </cell>
          <cell r="E150" t="str">
            <v>ME5</v>
          </cell>
          <cell r="F150">
            <v>16650014</v>
          </cell>
          <cell r="G150" t="str">
            <v>Silla para puesto de trabajo</v>
          </cell>
        </row>
        <row r="151">
          <cell r="A151" t="str">
            <v>Silla para puesto de trabajo</v>
          </cell>
          <cell r="B151" t="str">
            <v>MEEO</v>
          </cell>
          <cell r="C151">
            <v>198650</v>
          </cell>
          <cell r="D151">
            <v>249059</v>
          </cell>
          <cell r="E151" t="str">
            <v>ME5</v>
          </cell>
          <cell r="F151">
            <v>16650015</v>
          </cell>
          <cell r="G151" t="str">
            <v>Silla para puesto de trabajo</v>
          </cell>
        </row>
        <row r="152">
          <cell r="A152" t="str">
            <v>Silla para puesto de trabajo</v>
          </cell>
          <cell r="B152" t="str">
            <v>MEEO</v>
          </cell>
          <cell r="C152">
            <v>198650</v>
          </cell>
          <cell r="D152">
            <v>249059</v>
          </cell>
          <cell r="E152" t="str">
            <v>ME5</v>
          </cell>
          <cell r="F152">
            <v>16650016</v>
          </cell>
          <cell r="G152" t="str">
            <v>Silla para puesto de trabajo</v>
          </cell>
        </row>
        <row r="153">
          <cell r="A153" t="str">
            <v>Silla para puesto de trabajo</v>
          </cell>
          <cell r="B153" t="str">
            <v>MEEO</v>
          </cell>
          <cell r="C153">
            <v>198650</v>
          </cell>
          <cell r="D153">
            <v>249059</v>
          </cell>
          <cell r="E153" t="str">
            <v>ME5</v>
          </cell>
          <cell r="F153">
            <v>16650017</v>
          </cell>
          <cell r="G153" t="str">
            <v>Silla para puesto de trabajo</v>
          </cell>
        </row>
        <row r="154">
          <cell r="A154" t="str">
            <v>Tandens de cuatro sillas en paño, color negro</v>
          </cell>
          <cell r="B154" t="str">
            <v>MEEO</v>
          </cell>
          <cell r="C154">
            <v>498800</v>
          </cell>
          <cell r="D154">
            <v>625360</v>
          </cell>
          <cell r="E154" t="str">
            <v>ME5</v>
          </cell>
          <cell r="F154">
            <v>16650018</v>
          </cell>
          <cell r="G154" t="str">
            <v>Tandens de cuatro sillas en paño, color negro</v>
          </cell>
        </row>
        <row r="155">
          <cell r="A155" t="str">
            <v>Tandens de cuatro sillas en paño, color negro</v>
          </cell>
          <cell r="B155" t="str">
            <v>MEEO</v>
          </cell>
          <cell r="C155">
            <v>498800</v>
          </cell>
          <cell r="D155">
            <v>625360</v>
          </cell>
          <cell r="E155" t="str">
            <v>ME5</v>
          </cell>
          <cell r="F155">
            <v>16650019</v>
          </cell>
          <cell r="G155" t="str">
            <v>Tandens de cuatro sillas en paño, color negro</v>
          </cell>
        </row>
        <row r="156">
          <cell r="A156" t="str">
            <v>Silla Gerencial</v>
          </cell>
          <cell r="B156" t="str">
            <v>MEEO</v>
          </cell>
          <cell r="C156">
            <v>246500</v>
          </cell>
          <cell r="D156">
            <v>309054</v>
          </cell>
          <cell r="E156" t="str">
            <v>ME5</v>
          </cell>
          <cell r="F156">
            <v>16650020</v>
          </cell>
          <cell r="G156" t="str">
            <v>Silla Gerencial</v>
          </cell>
        </row>
        <row r="157">
          <cell r="A157" t="str">
            <v>Tandens de cuatro sillas en paño, color negro</v>
          </cell>
          <cell r="B157" t="str">
            <v>MEEO</v>
          </cell>
          <cell r="C157">
            <v>498800</v>
          </cell>
          <cell r="D157">
            <v>625360</v>
          </cell>
          <cell r="E157" t="str">
            <v>ME5</v>
          </cell>
          <cell r="F157">
            <v>16650021</v>
          </cell>
          <cell r="G157" t="str">
            <v>Tandens de cuatro sillas en paño, color negro</v>
          </cell>
        </row>
        <row r="158">
          <cell r="A158" t="str">
            <v>Tandens de cuatro sillas en paño, color negro</v>
          </cell>
          <cell r="B158" t="str">
            <v>MEEO</v>
          </cell>
          <cell r="C158">
            <v>498800</v>
          </cell>
          <cell r="D158">
            <v>625360</v>
          </cell>
          <cell r="E158" t="str">
            <v>ME5</v>
          </cell>
          <cell r="F158">
            <v>16650022</v>
          </cell>
          <cell r="G158" t="str">
            <v>Tandens de cuatro sillas en paño, color negro</v>
          </cell>
        </row>
        <row r="159">
          <cell r="A159" t="str">
            <v>Tandens de cuatro sillas en paño, color negro</v>
          </cell>
          <cell r="B159" t="str">
            <v>MEEO</v>
          </cell>
          <cell r="C159">
            <v>498800</v>
          </cell>
          <cell r="D159">
            <v>625360</v>
          </cell>
          <cell r="E159" t="str">
            <v>ME5</v>
          </cell>
          <cell r="F159">
            <v>16650023</v>
          </cell>
          <cell r="G159" t="str">
            <v>Tandens de cuatro sillas en paño, color negro</v>
          </cell>
        </row>
        <row r="160">
          <cell r="A160" t="str">
            <v>Mesa redonda</v>
          </cell>
          <cell r="B160" t="str">
            <v>MEEO</v>
          </cell>
          <cell r="C160">
            <v>50000</v>
          </cell>
          <cell r="D160">
            <v>62687</v>
          </cell>
          <cell r="E160" t="str">
            <v>ME5</v>
          </cell>
          <cell r="F160">
            <v>16650024</v>
          </cell>
          <cell r="G160" t="str">
            <v>Mesa redonda</v>
          </cell>
        </row>
        <row r="161">
          <cell r="A161" t="str">
            <v>Palomera de madera</v>
          </cell>
          <cell r="B161" t="str">
            <v>MEEO</v>
          </cell>
          <cell r="C161">
            <v>25000</v>
          </cell>
          <cell r="D161">
            <v>31346</v>
          </cell>
          <cell r="E161" t="str">
            <v>ME5</v>
          </cell>
          <cell r="F161">
            <v>16650025</v>
          </cell>
          <cell r="G161" t="str">
            <v>Palomera de madera</v>
          </cell>
        </row>
        <row r="162">
          <cell r="A162" t="str">
            <v>Carteleras</v>
          </cell>
          <cell r="B162" t="str">
            <v>MEEO</v>
          </cell>
          <cell r="C162">
            <v>20000</v>
          </cell>
          <cell r="D162">
            <v>25072</v>
          </cell>
          <cell r="E162" t="str">
            <v>ME5</v>
          </cell>
          <cell r="F162">
            <v>16650026</v>
          </cell>
          <cell r="G162" t="str">
            <v>Carteleras</v>
          </cell>
        </row>
        <row r="163">
          <cell r="A163" t="str">
            <v>Carteleras</v>
          </cell>
          <cell r="B163" t="str">
            <v>MEEO</v>
          </cell>
          <cell r="C163">
            <v>20000</v>
          </cell>
          <cell r="D163">
            <v>25072</v>
          </cell>
          <cell r="E163" t="str">
            <v>ME5</v>
          </cell>
          <cell r="F163">
            <v>16650027</v>
          </cell>
          <cell r="G163" t="str">
            <v>Carteleras</v>
          </cell>
        </row>
        <row r="164">
          <cell r="A164" t="str">
            <v>Cofres dobles</v>
          </cell>
          <cell r="B164" t="str">
            <v>MEEO</v>
          </cell>
          <cell r="C164">
            <v>50000</v>
          </cell>
          <cell r="D164">
            <v>62687</v>
          </cell>
          <cell r="E164" t="str">
            <v>OME5</v>
          </cell>
          <cell r="F164">
            <v>16650028</v>
          </cell>
          <cell r="G164" t="str">
            <v>Cofres dobles</v>
          </cell>
        </row>
        <row r="165">
          <cell r="A165" t="str">
            <v>Cofres dobles</v>
          </cell>
          <cell r="B165" t="str">
            <v>MEEO</v>
          </cell>
          <cell r="C165">
            <v>50000</v>
          </cell>
          <cell r="D165">
            <v>62687</v>
          </cell>
          <cell r="E165" t="str">
            <v>OME5</v>
          </cell>
          <cell r="F165">
            <v>16650029</v>
          </cell>
          <cell r="G165" t="str">
            <v>Cofres dobles</v>
          </cell>
        </row>
        <row r="166">
          <cell r="A166" t="str">
            <v>Escritorios grandes</v>
          </cell>
          <cell r="B166" t="str">
            <v>MEEO</v>
          </cell>
          <cell r="C166">
            <v>150000</v>
          </cell>
          <cell r="D166">
            <v>188057</v>
          </cell>
          <cell r="E166" t="str">
            <v>ME5</v>
          </cell>
          <cell r="F166">
            <v>16650030</v>
          </cell>
          <cell r="G166" t="str">
            <v>Escritorios grandes</v>
          </cell>
        </row>
        <row r="167">
          <cell r="A167" t="str">
            <v>Escritorios grandes</v>
          </cell>
          <cell r="B167" t="str">
            <v>MEEO</v>
          </cell>
          <cell r="C167">
            <v>150000</v>
          </cell>
          <cell r="D167">
            <v>188057</v>
          </cell>
          <cell r="E167" t="str">
            <v>ME5</v>
          </cell>
          <cell r="F167">
            <v>16650031</v>
          </cell>
          <cell r="G167" t="str">
            <v>Escritorios grandes</v>
          </cell>
        </row>
        <row r="168">
          <cell r="A168" t="str">
            <v>Módulos de trabajo</v>
          </cell>
          <cell r="B168" t="str">
            <v>MEEO</v>
          </cell>
          <cell r="C168">
            <v>150000</v>
          </cell>
          <cell r="D168">
            <v>188057</v>
          </cell>
          <cell r="E168" t="str">
            <v>ME5</v>
          </cell>
          <cell r="F168">
            <v>16650032</v>
          </cell>
          <cell r="G168" t="str">
            <v>Módulos de trabajo</v>
          </cell>
        </row>
        <row r="169">
          <cell r="A169" t="str">
            <v>Módulos de trabajo</v>
          </cell>
          <cell r="B169" t="str">
            <v>MEEO</v>
          </cell>
          <cell r="C169">
            <v>150000</v>
          </cell>
          <cell r="D169">
            <v>188057</v>
          </cell>
          <cell r="E169" t="str">
            <v>ME5</v>
          </cell>
          <cell r="F169">
            <v>16650033</v>
          </cell>
          <cell r="G169" t="str">
            <v>Módulos de trabajo</v>
          </cell>
        </row>
        <row r="170">
          <cell r="A170" t="str">
            <v>Poltronas</v>
          </cell>
          <cell r="B170" t="str">
            <v>MEEO</v>
          </cell>
          <cell r="C170">
            <v>40000</v>
          </cell>
          <cell r="D170">
            <v>50157</v>
          </cell>
          <cell r="E170" t="str">
            <v>ME5</v>
          </cell>
          <cell r="F170">
            <v>16650034</v>
          </cell>
          <cell r="G170" t="str">
            <v>Poltronas</v>
          </cell>
        </row>
        <row r="171">
          <cell r="A171" t="str">
            <v>Poltronas</v>
          </cell>
          <cell r="B171" t="str">
            <v>MEEO</v>
          </cell>
          <cell r="C171">
            <v>40000</v>
          </cell>
          <cell r="D171">
            <v>50157</v>
          </cell>
          <cell r="E171" t="str">
            <v>ME5</v>
          </cell>
          <cell r="F171">
            <v>16650035</v>
          </cell>
          <cell r="G171" t="str">
            <v>Poltronas</v>
          </cell>
        </row>
        <row r="172">
          <cell r="A172" t="str">
            <v>Poltronas</v>
          </cell>
          <cell r="B172" t="str">
            <v>MEEO</v>
          </cell>
          <cell r="C172">
            <v>40000</v>
          </cell>
          <cell r="D172">
            <v>50157</v>
          </cell>
          <cell r="E172" t="str">
            <v>ME5</v>
          </cell>
          <cell r="F172">
            <v>16650036</v>
          </cell>
          <cell r="G172" t="str">
            <v>Poltronas</v>
          </cell>
        </row>
        <row r="173">
          <cell r="A173" t="str">
            <v>Poltronas</v>
          </cell>
          <cell r="B173" t="str">
            <v>MEEO</v>
          </cell>
          <cell r="C173">
            <v>40000</v>
          </cell>
          <cell r="D173">
            <v>50157</v>
          </cell>
          <cell r="E173" t="str">
            <v>ME5</v>
          </cell>
          <cell r="F173">
            <v>16650037</v>
          </cell>
          <cell r="G173" t="str">
            <v>Poltronas</v>
          </cell>
        </row>
        <row r="174">
          <cell r="A174" t="str">
            <v>Poltronas</v>
          </cell>
          <cell r="B174" t="str">
            <v>MEEO</v>
          </cell>
          <cell r="C174">
            <v>40000</v>
          </cell>
          <cell r="D174">
            <v>50157</v>
          </cell>
          <cell r="E174" t="str">
            <v>ME5</v>
          </cell>
          <cell r="F174">
            <v>16650038</v>
          </cell>
          <cell r="G174" t="str">
            <v>Poltronas</v>
          </cell>
        </row>
        <row r="175">
          <cell r="A175" t="str">
            <v>Poltronas</v>
          </cell>
          <cell r="B175" t="str">
            <v>MEEO</v>
          </cell>
          <cell r="C175">
            <v>40000</v>
          </cell>
          <cell r="D175">
            <v>50157</v>
          </cell>
          <cell r="E175" t="str">
            <v>ME5</v>
          </cell>
          <cell r="F175">
            <v>16650039</v>
          </cell>
          <cell r="G175" t="str">
            <v>Poltronas</v>
          </cell>
        </row>
        <row r="176">
          <cell r="A176" t="str">
            <v>Postes de hierro para separadores</v>
          </cell>
          <cell r="B176" t="str">
            <v>MEEO</v>
          </cell>
          <cell r="C176">
            <v>10000</v>
          </cell>
          <cell r="D176">
            <v>12542</v>
          </cell>
          <cell r="E176" t="str">
            <v>OME5</v>
          </cell>
          <cell r="F176">
            <v>16650040</v>
          </cell>
          <cell r="G176" t="str">
            <v>Postes de hierro para separadores</v>
          </cell>
        </row>
        <row r="177">
          <cell r="A177" t="str">
            <v>Postes de hierro para separadores</v>
          </cell>
          <cell r="B177" t="str">
            <v>MEEO</v>
          </cell>
          <cell r="C177">
            <v>10000</v>
          </cell>
          <cell r="D177">
            <v>12542</v>
          </cell>
          <cell r="E177" t="str">
            <v>OME5</v>
          </cell>
          <cell r="F177">
            <v>16650041</v>
          </cell>
          <cell r="G177" t="str">
            <v>Postes de hierro para separadores</v>
          </cell>
        </row>
        <row r="178">
          <cell r="A178" t="str">
            <v>Postes de hierro para separadores</v>
          </cell>
          <cell r="B178" t="str">
            <v>MEEO</v>
          </cell>
          <cell r="C178">
            <v>10000</v>
          </cell>
          <cell r="D178">
            <v>12542</v>
          </cell>
          <cell r="E178" t="str">
            <v>OME5</v>
          </cell>
          <cell r="F178">
            <v>16650042</v>
          </cell>
          <cell r="G178" t="str">
            <v>Postes de hierro para separadores</v>
          </cell>
        </row>
        <row r="179">
          <cell r="A179" t="str">
            <v>Postes de hierro para separadores</v>
          </cell>
          <cell r="B179" t="str">
            <v>MEEO</v>
          </cell>
          <cell r="C179">
            <v>10000</v>
          </cell>
          <cell r="D179">
            <v>12542</v>
          </cell>
          <cell r="E179" t="str">
            <v>OME5</v>
          </cell>
          <cell r="F179">
            <v>16650043</v>
          </cell>
          <cell r="G179" t="str">
            <v>Postes de hierro para separadores</v>
          </cell>
        </row>
        <row r="180">
          <cell r="A180" t="str">
            <v>Postes de hierro para separadores</v>
          </cell>
          <cell r="B180" t="str">
            <v>MEEO</v>
          </cell>
          <cell r="C180">
            <v>10000</v>
          </cell>
          <cell r="D180">
            <v>12542</v>
          </cell>
          <cell r="E180" t="str">
            <v>OME5</v>
          </cell>
          <cell r="F180">
            <v>16650044</v>
          </cell>
          <cell r="G180" t="str">
            <v>Postes de hierro para separadores</v>
          </cell>
        </row>
        <row r="181">
          <cell r="A181" t="str">
            <v>Postes de hierro para separadores</v>
          </cell>
          <cell r="B181" t="str">
            <v>MEEO</v>
          </cell>
          <cell r="C181">
            <v>10000</v>
          </cell>
          <cell r="D181">
            <v>12542</v>
          </cell>
          <cell r="E181" t="str">
            <v>OME5</v>
          </cell>
          <cell r="F181">
            <v>16650045</v>
          </cell>
          <cell r="G181" t="str">
            <v>Postes de hierro para separadores</v>
          </cell>
        </row>
        <row r="182">
          <cell r="A182" t="str">
            <v>Postes de hierro para separadores</v>
          </cell>
          <cell r="B182" t="str">
            <v>MEEO</v>
          </cell>
          <cell r="C182">
            <v>10000</v>
          </cell>
          <cell r="D182">
            <v>12542</v>
          </cell>
          <cell r="E182" t="str">
            <v>OME5</v>
          </cell>
          <cell r="F182">
            <v>16650046</v>
          </cell>
          <cell r="G182" t="str">
            <v>Postes de hierro para separadores</v>
          </cell>
        </row>
        <row r="183">
          <cell r="A183" t="str">
            <v>Postes de hierro para separadores</v>
          </cell>
          <cell r="B183" t="str">
            <v>MEEO</v>
          </cell>
          <cell r="C183">
            <v>10000</v>
          </cell>
          <cell r="D183">
            <v>12542</v>
          </cell>
          <cell r="E183" t="str">
            <v>OME5</v>
          </cell>
          <cell r="F183">
            <v>16650047</v>
          </cell>
          <cell r="G183" t="str">
            <v>Postes de hierro para separadores</v>
          </cell>
        </row>
        <row r="184">
          <cell r="A184" t="str">
            <v>Postes de hierro para separadores</v>
          </cell>
          <cell r="B184" t="str">
            <v>MEEO</v>
          </cell>
          <cell r="C184">
            <v>10000</v>
          </cell>
          <cell r="D184">
            <v>12542</v>
          </cell>
          <cell r="E184" t="str">
            <v>OME5</v>
          </cell>
          <cell r="F184">
            <v>16650048</v>
          </cell>
          <cell r="G184" t="str">
            <v>Postes de hierro para separadores</v>
          </cell>
        </row>
        <row r="185">
          <cell r="A185" t="str">
            <v>Postes de hierro para separadores</v>
          </cell>
          <cell r="B185" t="str">
            <v>MEEO</v>
          </cell>
          <cell r="C185">
            <v>10000</v>
          </cell>
          <cell r="D185">
            <v>12542</v>
          </cell>
          <cell r="E185" t="str">
            <v>OME5</v>
          </cell>
          <cell r="F185">
            <v>16650049</v>
          </cell>
          <cell r="G185" t="str">
            <v>Postes de hierro para separadores</v>
          </cell>
        </row>
        <row r="186">
          <cell r="A186" t="str">
            <v>Postes de hierro para separadores</v>
          </cell>
          <cell r="B186" t="str">
            <v>MEEO</v>
          </cell>
          <cell r="C186">
            <v>10000</v>
          </cell>
          <cell r="D186">
            <v>12542</v>
          </cell>
          <cell r="E186" t="str">
            <v>OME5</v>
          </cell>
          <cell r="F186">
            <v>16650050</v>
          </cell>
          <cell r="G186" t="str">
            <v>Postes de hierro para separadores</v>
          </cell>
          <cell r="H186">
            <v>1</v>
          </cell>
        </row>
        <row r="187">
          <cell r="A187" t="str">
            <v>Postes de hierro para separadores</v>
          </cell>
          <cell r="B187" t="str">
            <v>MEEO</v>
          </cell>
          <cell r="C187">
            <v>10000</v>
          </cell>
          <cell r="D187">
            <v>12542</v>
          </cell>
          <cell r="E187" t="str">
            <v>OME5</v>
          </cell>
          <cell r="F187">
            <v>16650051</v>
          </cell>
          <cell r="G187" t="str">
            <v>Postes de hierro para separadores</v>
          </cell>
          <cell r="H187">
            <v>1</v>
          </cell>
        </row>
        <row r="188">
          <cell r="A188" t="str">
            <v>Postes de hierro para separadores</v>
          </cell>
          <cell r="B188" t="str">
            <v>MEEO</v>
          </cell>
          <cell r="C188">
            <v>10000</v>
          </cell>
          <cell r="D188">
            <v>12542</v>
          </cell>
          <cell r="E188" t="str">
            <v>OME5</v>
          </cell>
          <cell r="F188">
            <v>16650052</v>
          </cell>
          <cell r="G188" t="str">
            <v>Postes de hierro para separadores</v>
          </cell>
        </row>
        <row r="189">
          <cell r="A189" t="str">
            <v>Postes de hierro para separadores</v>
          </cell>
          <cell r="B189" t="str">
            <v>MEEO</v>
          </cell>
          <cell r="C189">
            <v>10000</v>
          </cell>
          <cell r="D189">
            <v>12542</v>
          </cell>
          <cell r="E189" t="str">
            <v>OME5</v>
          </cell>
          <cell r="F189">
            <v>16650053</v>
          </cell>
          <cell r="G189" t="str">
            <v>Postes de hierro para separadores</v>
          </cell>
        </row>
        <row r="190">
          <cell r="A190" t="str">
            <v>Postes de hierro para separadores</v>
          </cell>
          <cell r="B190" t="str">
            <v>MEEO</v>
          </cell>
          <cell r="C190">
            <v>10000</v>
          </cell>
          <cell r="D190">
            <v>12542</v>
          </cell>
          <cell r="E190" t="str">
            <v>OME5</v>
          </cell>
          <cell r="F190">
            <v>16650054</v>
          </cell>
          <cell r="G190" t="str">
            <v>Postes de hierro para separadores</v>
          </cell>
        </row>
        <row r="191">
          <cell r="A191" t="str">
            <v>Postes de hierro para separadores</v>
          </cell>
          <cell r="B191" t="str">
            <v>MEEO</v>
          </cell>
          <cell r="C191">
            <v>10000</v>
          </cell>
          <cell r="D191">
            <v>12542</v>
          </cell>
          <cell r="E191" t="str">
            <v>OME5</v>
          </cell>
          <cell r="F191">
            <v>16650055</v>
          </cell>
          <cell r="G191" t="str">
            <v>Postes de hierro para separadores</v>
          </cell>
        </row>
        <row r="192">
          <cell r="A192" t="str">
            <v>Postes de hierro para separadores</v>
          </cell>
          <cell r="B192" t="str">
            <v>MEEO</v>
          </cell>
          <cell r="C192">
            <v>10000</v>
          </cell>
          <cell r="D192">
            <v>12542</v>
          </cell>
          <cell r="E192" t="str">
            <v>OME5</v>
          </cell>
          <cell r="F192">
            <v>16650056</v>
          </cell>
          <cell r="G192" t="str">
            <v>Postes de hierro para separadores</v>
          </cell>
        </row>
        <row r="193">
          <cell r="A193" t="str">
            <v>Postes de hierro para separadores</v>
          </cell>
          <cell r="B193" t="str">
            <v>MEEO</v>
          </cell>
          <cell r="C193">
            <v>10000</v>
          </cell>
          <cell r="D193">
            <v>12542</v>
          </cell>
          <cell r="E193" t="str">
            <v>OME5</v>
          </cell>
          <cell r="F193">
            <v>16650057</v>
          </cell>
          <cell r="G193" t="str">
            <v>Postes de hierro para separadores</v>
          </cell>
        </row>
        <row r="194">
          <cell r="A194" t="str">
            <v>Postes de hierro para separadores</v>
          </cell>
          <cell r="B194" t="str">
            <v>MEEO</v>
          </cell>
          <cell r="C194">
            <v>10000</v>
          </cell>
          <cell r="D194">
            <v>12542</v>
          </cell>
          <cell r="E194" t="str">
            <v>OME5</v>
          </cell>
          <cell r="F194">
            <v>16650058</v>
          </cell>
          <cell r="G194" t="str">
            <v>Postes de hierro para separadores</v>
          </cell>
        </row>
        <row r="195">
          <cell r="A195" t="str">
            <v>Postes de hierro para separadores</v>
          </cell>
          <cell r="B195" t="str">
            <v>MEEO</v>
          </cell>
          <cell r="C195">
            <v>10000</v>
          </cell>
          <cell r="D195">
            <v>12542</v>
          </cell>
          <cell r="E195" t="str">
            <v>OME5</v>
          </cell>
          <cell r="F195">
            <v>16650059</v>
          </cell>
          <cell r="G195" t="str">
            <v>Postes de hierro para separadores</v>
          </cell>
        </row>
        <row r="196">
          <cell r="A196" t="str">
            <v>Postes de hierro para separadores</v>
          </cell>
          <cell r="B196" t="str">
            <v>MEEO</v>
          </cell>
          <cell r="C196">
            <v>10000</v>
          </cell>
          <cell r="D196">
            <v>12542</v>
          </cell>
          <cell r="E196" t="str">
            <v>OME5</v>
          </cell>
          <cell r="F196">
            <v>16650060</v>
          </cell>
          <cell r="G196" t="str">
            <v>Postes de hierro para separadores</v>
          </cell>
        </row>
        <row r="197">
          <cell r="A197" t="str">
            <v>Postes de hierro para separadores</v>
          </cell>
          <cell r="B197" t="str">
            <v>MEEO</v>
          </cell>
          <cell r="C197">
            <v>10000</v>
          </cell>
          <cell r="D197">
            <v>12542</v>
          </cell>
          <cell r="E197" t="str">
            <v>OME5</v>
          </cell>
          <cell r="F197">
            <v>16650061</v>
          </cell>
          <cell r="G197" t="str">
            <v>Postes de hierro para separadores</v>
          </cell>
        </row>
        <row r="198">
          <cell r="A198" t="str">
            <v>Postes de hierro para separadores</v>
          </cell>
          <cell r="B198" t="str">
            <v>MEEO</v>
          </cell>
          <cell r="C198">
            <v>10000</v>
          </cell>
          <cell r="D198">
            <v>12542</v>
          </cell>
          <cell r="E198" t="str">
            <v>OME5</v>
          </cell>
          <cell r="F198">
            <v>16650062</v>
          </cell>
          <cell r="G198" t="str">
            <v>Postes de hierro para separadores</v>
          </cell>
        </row>
        <row r="199">
          <cell r="A199" t="str">
            <v>Postes de hierro para separadores</v>
          </cell>
          <cell r="B199" t="str">
            <v>MEEO</v>
          </cell>
          <cell r="C199">
            <v>10000</v>
          </cell>
          <cell r="D199">
            <v>12542</v>
          </cell>
          <cell r="E199" t="str">
            <v>OME5</v>
          </cell>
          <cell r="F199">
            <v>16650063</v>
          </cell>
          <cell r="G199" t="str">
            <v>Postes de hierro para separadores</v>
          </cell>
        </row>
        <row r="200">
          <cell r="A200" t="str">
            <v>Postes de hierro para separadores</v>
          </cell>
          <cell r="B200" t="str">
            <v>MEEO</v>
          </cell>
          <cell r="C200">
            <v>10000</v>
          </cell>
          <cell r="D200">
            <v>12542</v>
          </cell>
          <cell r="E200" t="str">
            <v>OME5</v>
          </cell>
          <cell r="F200">
            <v>16650064</v>
          </cell>
          <cell r="G200" t="str">
            <v>Postes de hierro para separadores</v>
          </cell>
        </row>
        <row r="201">
          <cell r="A201" t="str">
            <v>Postes de hierro para separadores</v>
          </cell>
          <cell r="B201" t="str">
            <v>MEEO</v>
          </cell>
          <cell r="C201">
            <v>10000</v>
          </cell>
          <cell r="D201">
            <v>12542</v>
          </cell>
          <cell r="E201" t="str">
            <v>OME5</v>
          </cell>
          <cell r="F201">
            <v>16650065</v>
          </cell>
          <cell r="G201" t="str">
            <v>Postes de hierro para separadores</v>
          </cell>
          <cell r="H201">
            <v>1</v>
          </cell>
        </row>
        <row r="202">
          <cell r="A202" t="str">
            <v>Postes de hierro para separadores</v>
          </cell>
          <cell r="B202" t="str">
            <v>MEEO</v>
          </cell>
          <cell r="C202">
            <v>10000</v>
          </cell>
          <cell r="D202">
            <v>12542</v>
          </cell>
          <cell r="E202" t="str">
            <v>OME5</v>
          </cell>
          <cell r="F202">
            <v>16650066</v>
          </cell>
          <cell r="G202" t="str">
            <v>Postes de hierro para separadores</v>
          </cell>
        </row>
        <row r="203">
          <cell r="A203" t="str">
            <v>Postes de hierro para separadores</v>
          </cell>
          <cell r="B203" t="str">
            <v>MEEO</v>
          </cell>
          <cell r="C203">
            <v>10000</v>
          </cell>
          <cell r="D203">
            <v>12542</v>
          </cell>
          <cell r="E203" t="str">
            <v>OME5</v>
          </cell>
          <cell r="F203">
            <v>16650067</v>
          </cell>
          <cell r="G203" t="str">
            <v>Postes de hierro para separadores</v>
          </cell>
        </row>
        <row r="204">
          <cell r="A204" t="str">
            <v>Postes de hierro para separadores</v>
          </cell>
          <cell r="B204" t="str">
            <v>MEEO</v>
          </cell>
          <cell r="C204">
            <v>10000</v>
          </cell>
          <cell r="D204">
            <v>12542</v>
          </cell>
          <cell r="E204" t="str">
            <v>OME5</v>
          </cell>
          <cell r="F204">
            <v>16650068</v>
          </cell>
          <cell r="G204" t="str">
            <v>Postes de hierro para separadores</v>
          </cell>
        </row>
        <row r="205">
          <cell r="A205" t="str">
            <v>Postes de hierro para separadores</v>
          </cell>
          <cell r="B205" t="str">
            <v>MEEO</v>
          </cell>
          <cell r="C205">
            <v>10000</v>
          </cell>
          <cell r="D205">
            <v>12542</v>
          </cell>
          <cell r="E205" t="str">
            <v>OME5</v>
          </cell>
          <cell r="F205">
            <v>16650069</v>
          </cell>
          <cell r="G205" t="str">
            <v>Postes de hierro para separadores</v>
          </cell>
        </row>
        <row r="206">
          <cell r="A206" t="str">
            <v>Postes de hierro para separadores</v>
          </cell>
          <cell r="B206" t="str">
            <v>MEEO</v>
          </cell>
          <cell r="C206">
            <v>10000</v>
          </cell>
          <cell r="D206">
            <v>12542</v>
          </cell>
          <cell r="E206" t="str">
            <v>OME5</v>
          </cell>
          <cell r="F206">
            <v>16650070</v>
          </cell>
          <cell r="G206" t="str">
            <v>Postes de hierro para separadores</v>
          </cell>
        </row>
        <row r="207">
          <cell r="A207" t="str">
            <v>Postes de hierro para separadores</v>
          </cell>
          <cell r="B207" t="str">
            <v>MEEO</v>
          </cell>
          <cell r="C207">
            <v>10000</v>
          </cell>
          <cell r="D207">
            <v>12542</v>
          </cell>
          <cell r="E207" t="str">
            <v>OME5</v>
          </cell>
          <cell r="F207">
            <v>16650071</v>
          </cell>
          <cell r="G207" t="str">
            <v>Postes de hierro para separadores</v>
          </cell>
        </row>
        <row r="208">
          <cell r="A208" t="str">
            <v>Postes de hierro para separadores</v>
          </cell>
          <cell r="B208" t="str">
            <v>MEEO</v>
          </cell>
          <cell r="C208">
            <v>10000</v>
          </cell>
          <cell r="D208">
            <v>12542</v>
          </cell>
          <cell r="E208" t="str">
            <v>OME5</v>
          </cell>
          <cell r="F208">
            <v>16650072</v>
          </cell>
          <cell r="G208" t="str">
            <v>Postes de hierro para separadores</v>
          </cell>
        </row>
        <row r="209">
          <cell r="A209" t="str">
            <v>Postes de hierro para separadores</v>
          </cell>
          <cell r="B209" t="str">
            <v>MEEO</v>
          </cell>
          <cell r="C209">
            <v>10000</v>
          </cell>
          <cell r="D209">
            <v>12542</v>
          </cell>
          <cell r="E209" t="str">
            <v>OME5</v>
          </cell>
          <cell r="F209">
            <v>16650073</v>
          </cell>
          <cell r="G209" t="str">
            <v>Postes de hierro para separadores</v>
          </cell>
        </row>
        <row r="210">
          <cell r="A210" t="str">
            <v>Postes de hierro para separadores</v>
          </cell>
          <cell r="B210" t="str">
            <v>MEEO</v>
          </cell>
          <cell r="C210">
            <v>10000</v>
          </cell>
          <cell r="D210">
            <v>12542</v>
          </cell>
          <cell r="E210" t="str">
            <v>OME5</v>
          </cell>
          <cell r="F210">
            <v>16650074</v>
          </cell>
          <cell r="G210" t="str">
            <v>Postes de hierro para separadores</v>
          </cell>
        </row>
        <row r="211">
          <cell r="A211" t="str">
            <v>Postes de hierro para separadores</v>
          </cell>
          <cell r="B211" t="str">
            <v>MEEO</v>
          </cell>
          <cell r="C211">
            <v>10000</v>
          </cell>
          <cell r="D211">
            <v>12542</v>
          </cell>
          <cell r="E211" t="str">
            <v>OME5</v>
          </cell>
          <cell r="F211">
            <v>16650075</v>
          </cell>
          <cell r="G211" t="str">
            <v>Postes de hierro para separadores</v>
          </cell>
        </row>
        <row r="212">
          <cell r="A212" t="str">
            <v>Postes de hierro para separadores</v>
          </cell>
          <cell r="B212" t="str">
            <v>MEEO</v>
          </cell>
          <cell r="C212">
            <v>10000</v>
          </cell>
          <cell r="D212">
            <v>12542</v>
          </cell>
          <cell r="E212" t="str">
            <v>OME5</v>
          </cell>
          <cell r="F212">
            <v>16650076</v>
          </cell>
          <cell r="G212" t="str">
            <v>Postes de hierro para separadores</v>
          </cell>
        </row>
        <row r="213">
          <cell r="A213" t="str">
            <v>Postes de hierro para separadores</v>
          </cell>
          <cell r="B213" t="str">
            <v>MEEO</v>
          </cell>
          <cell r="C213">
            <v>10000</v>
          </cell>
          <cell r="D213">
            <v>12542</v>
          </cell>
          <cell r="E213" t="str">
            <v>OME5</v>
          </cell>
          <cell r="F213">
            <v>16650077</v>
          </cell>
          <cell r="G213" t="str">
            <v>Postes de hierro para separadores</v>
          </cell>
        </row>
        <row r="214">
          <cell r="A214" t="str">
            <v>Postes de hierro para separadores</v>
          </cell>
          <cell r="B214" t="str">
            <v>MEEO</v>
          </cell>
          <cell r="C214">
            <v>10000</v>
          </cell>
          <cell r="D214">
            <v>12542</v>
          </cell>
          <cell r="E214" t="str">
            <v>OME5</v>
          </cell>
          <cell r="F214">
            <v>16650078</v>
          </cell>
          <cell r="G214" t="str">
            <v>Postes de hierro para separadores</v>
          </cell>
        </row>
        <row r="215">
          <cell r="A215" t="str">
            <v>Postes de hierro para separadores</v>
          </cell>
          <cell r="B215" t="str">
            <v>MEEO</v>
          </cell>
          <cell r="C215">
            <v>10000</v>
          </cell>
          <cell r="D215">
            <v>12542</v>
          </cell>
          <cell r="E215" t="str">
            <v>OME5</v>
          </cell>
          <cell r="F215">
            <v>16650079</v>
          </cell>
          <cell r="G215" t="str">
            <v>Postes de hierro para separadores</v>
          </cell>
        </row>
        <row r="216">
          <cell r="A216" t="str">
            <v>Postes de hierro para separadores</v>
          </cell>
          <cell r="B216" t="str">
            <v>MEEO</v>
          </cell>
          <cell r="C216">
            <v>10000</v>
          </cell>
          <cell r="D216">
            <v>12542</v>
          </cell>
          <cell r="E216" t="str">
            <v>OME5</v>
          </cell>
          <cell r="F216">
            <v>16650080</v>
          </cell>
          <cell r="G216" t="str">
            <v>Postes de hierro para separadores</v>
          </cell>
        </row>
        <row r="217">
          <cell r="A217" t="str">
            <v>Postes de hierro para separadores</v>
          </cell>
          <cell r="B217" t="str">
            <v>MEEO</v>
          </cell>
          <cell r="C217">
            <v>10000</v>
          </cell>
          <cell r="D217">
            <v>12542</v>
          </cell>
          <cell r="E217" t="str">
            <v>OME5</v>
          </cell>
          <cell r="F217">
            <v>16650081</v>
          </cell>
          <cell r="G217" t="str">
            <v>Postes de hierro para separadores</v>
          </cell>
        </row>
        <row r="218">
          <cell r="A218" t="str">
            <v>Postes de hierro para separadores</v>
          </cell>
          <cell r="B218" t="str">
            <v>MEEO</v>
          </cell>
          <cell r="C218">
            <v>10000</v>
          </cell>
          <cell r="D218">
            <v>12542</v>
          </cell>
          <cell r="E218" t="str">
            <v>OME5</v>
          </cell>
          <cell r="F218">
            <v>16650082</v>
          </cell>
          <cell r="G218" t="str">
            <v>Postes de hierro para separadores</v>
          </cell>
        </row>
        <row r="219">
          <cell r="A219" t="str">
            <v>Postes de hierro para separadores</v>
          </cell>
          <cell r="B219" t="str">
            <v>MEEO</v>
          </cell>
          <cell r="C219">
            <v>10000</v>
          </cell>
          <cell r="D219">
            <v>12542</v>
          </cell>
          <cell r="E219" t="str">
            <v>OME5</v>
          </cell>
          <cell r="F219">
            <v>16650083</v>
          </cell>
          <cell r="G219" t="str">
            <v>Postes de hierro para separadores</v>
          </cell>
        </row>
        <row r="220">
          <cell r="A220" t="str">
            <v>Postes de hierro para separadores</v>
          </cell>
          <cell r="B220" t="str">
            <v>MEEO</v>
          </cell>
          <cell r="C220">
            <v>10000</v>
          </cell>
          <cell r="D220">
            <v>12542</v>
          </cell>
          <cell r="E220" t="str">
            <v>OME5</v>
          </cell>
          <cell r="F220">
            <v>16650084</v>
          </cell>
          <cell r="G220" t="str">
            <v>Postes de hierro para separadores</v>
          </cell>
        </row>
        <row r="221">
          <cell r="A221" t="str">
            <v>Postes de hierro para separadores</v>
          </cell>
          <cell r="B221" t="str">
            <v>MEEO</v>
          </cell>
          <cell r="C221">
            <v>10000</v>
          </cell>
          <cell r="D221">
            <v>12542</v>
          </cell>
          <cell r="E221" t="str">
            <v>OME5</v>
          </cell>
          <cell r="F221">
            <v>16650085</v>
          </cell>
          <cell r="G221" t="str">
            <v>Postes de hierro para separadores</v>
          </cell>
        </row>
        <row r="222">
          <cell r="A222" t="str">
            <v>Postes de hierro para separadores</v>
          </cell>
          <cell r="B222" t="str">
            <v>MEEO</v>
          </cell>
          <cell r="C222">
            <v>10000</v>
          </cell>
          <cell r="D222">
            <v>12542</v>
          </cell>
          <cell r="E222" t="str">
            <v>OME5</v>
          </cell>
          <cell r="F222">
            <v>16650086</v>
          </cell>
          <cell r="G222" t="str">
            <v>Postes de hierro para separadores</v>
          </cell>
        </row>
        <row r="223">
          <cell r="A223" t="str">
            <v>Postes de hierro para separadores</v>
          </cell>
          <cell r="B223" t="str">
            <v>MEEO</v>
          </cell>
          <cell r="C223">
            <v>10000</v>
          </cell>
          <cell r="D223">
            <v>12542</v>
          </cell>
          <cell r="E223" t="str">
            <v>OME5</v>
          </cell>
          <cell r="F223">
            <v>16650087</v>
          </cell>
          <cell r="G223" t="str">
            <v>Postes de hierro para separadores</v>
          </cell>
        </row>
        <row r="224">
          <cell r="A224" t="str">
            <v>Postes de hierro para separadores</v>
          </cell>
          <cell r="B224" t="str">
            <v>MEEO</v>
          </cell>
          <cell r="C224">
            <v>10000</v>
          </cell>
          <cell r="D224">
            <v>12542</v>
          </cell>
          <cell r="E224" t="str">
            <v>OME5</v>
          </cell>
          <cell r="F224">
            <v>16650088</v>
          </cell>
          <cell r="G224" t="str">
            <v>Postes de hierro para separadores</v>
          </cell>
        </row>
        <row r="225">
          <cell r="A225" t="str">
            <v>Postes de hierro para separadores</v>
          </cell>
          <cell r="B225" t="str">
            <v>MEEO</v>
          </cell>
          <cell r="C225">
            <v>10000</v>
          </cell>
          <cell r="D225">
            <v>12542</v>
          </cell>
          <cell r="E225" t="str">
            <v>OME5</v>
          </cell>
          <cell r="F225">
            <v>16650089</v>
          </cell>
          <cell r="G225" t="str">
            <v>Postes de hierro para separadores</v>
          </cell>
        </row>
        <row r="226">
          <cell r="A226" t="str">
            <v>Postes de hierro para separadores</v>
          </cell>
          <cell r="B226" t="str">
            <v>MEEO</v>
          </cell>
          <cell r="C226">
            <v>10000</v>
          </cell>
          <cell r="D226">
            <v>12542</v>
          </cell>
          <cell r="E226" t="str">
            <v>OME5</v>
          </cell>
          <cell r="F226">
            <v>16650090</v>
          </cell>
          <cell r="G226" t="str">
            <v>Postes de hierro para separadores</v>
          </cell>
        </row>
        <row r="227">
          <cell r="A227" t="str">
            <v>Postes de hierro para separadores</v>
          </cell>
          <cell r="B227" t="str">
            <v>MEEO</v>
          </cell>
          <cell r="C227">
            <v>10000</v>
          </cell>
          <cell r="D227">
            <v>12542</v>
          </cell>
          <cell r="E227" t="str">
            <v>OME5</v>
          </cell>
          <cell r="F227">
            <v>16650091</v>
          </cell>
          <cell r="G227" t="str">
            <v>Postes de hierro para separadores</v>
          </cell>
        </row>
        <row r="228">
          <cell r="A228" t="str">
            <v>Postes de hierro para separadores</v>
          </cell>
          <cell r="B228" t="str">
            <v>MEEO</v>
          </cell>
          <cell r="C228">
            <v>10000</v>
          </cell>
          <cell r="D228">
            <v>12542</v>
          </cell>
          <cell r="E228" t="str">
            <v>OME5</v>
          </cell>
          <cell r="F228">
            <v>16650092</v>
          </cell>
          <cell r="G228" t="str">
            <v>Postes de hierro para separadores</v>
          </cell>
        </row>
        <row r="229">
          <cell r="A229" t="str">
            <v>Mesas pétalo</v>
          </cell>
          <cell r="B229" t="str">
            <v>MEEO</v>
          </cell>
          <cell r="C229">
            <v>100000</v>
          </cell>
          <cell r="D229">
            <v>125370</v>
          </cell>
          <cell r="E229" t="str">
            <v>ME5</v>
          </cell>
          <cell r="F229">
            <v>16650093</v>
          </cell>
          <cell r="G229" t="str">
            <v>Mesas pétalo</v>
          </cell>
        </row>
        <row r="230">
          <cell r="A230" t="str">
            <v>Mesas pétalo</v>
          </cell>
          <cell r="B230" t="str">
            <v>MEEO</v>
          </cell>
          <cell r="C230">
            <v>100000</v>
          </cell>
          <cell r="D230">
            <v>125370</v>
          </cell>
          <cell r="E230" t="str">
            <v>ME5</v>
          </cell>
          <cell r="F230">
            <v>16650094</v>
          </cell>
          <cell r="G230" t="str">
            <v>Mesas pétalo</v>
          </cell>
        </row>
        <row r="231">
          <cell r="A231" t="str">
            <v>Mesas pétalo</v>
          </cell>
          <cell r="B231" t="str">
            <v>MEEO</v>
          </cell>
          <cell r="C231">
            <v>100000</v>
          </cell>
          <cell r="D231">
            <v>125370</v>
          </cell>
          <cell r="E231" t="str">
            <v>ME5</v>
          </cell>
          <cell r="F231">
            <v>16650095</v>
          </cell>
          <cell r="G231" t="str">
            <v>Mesas pétalo</v>
          </cell>
        </row>
        <row r="232">
          <cell r="A232" t="str">
            <v>Mesas pétalo</v>
          </cell>
          <cell r="B232" t="str">
            <v>MEEO</v>
          </cell>
          <cell r="C232">
            <v>100000</v>
          </cell>
          <cell r="D232">
            <v>125370</v>
          </cell>
          <cell r="E232" t="str">
            <v>ME5</v>
          </cell>
          <cell r="F232">
            <v>16650096</v>
          </cell>
          <cell r="G232" t="str">
            <v>Mesas pétalo</v>
          </cell>
        </row>
        <row r="233">
          <cell r="A233" t="str">
            <v>Mesas pétalo</v>
          </cell>
          <cell r="B233" t="str">
            <v>MEEO</v>
          </cell>
          <cell r="C233">
            <v>100000</v>
          </cell>
          <cell r="D233">
            <v>125370</v>
          </cell>
          <cell r="E233" t="str">
            <v>ME5</v>
          </cell>
          <cell r="F233">
            <v>16650097</v>
          </cell>
          <cell r="G233" t="str">
            <v>Mesas pétalo</v>
          </cell>
        </row>
        <row r="234">
          <cell r="A234" t="str">
            <v>Mesas pétalo</v>
          </cell>
          <cell r="B234" t="str">
            <v>MEEO</v>
          </cell>
          <cell r="C234">
            <v>100000</v>
          </cell>
          <cell r="D234">
            <v>125370</v>
          </cell>
          <cell r="E234" t="str">
            <v>ME5</v>
          </cell>
          <cell r="F234">
            <v>16650098</v>
          </cell>
          <cell r="G234" t="str">
            <v>Mesas pétalo</v>
          </cell>
        </row>
        <row r="235">
          <cell r="A235" t="str">
            <v>Mesas pétalo</v>
          </cell>
          <cell r="B235" t="str">
            <v>MEEO</v>
          </cell>
          <cell r="C235">
            <v>100000</v>
          </cell>
          <cell r="D235">
            <v>125370</v>
          </cell>
          <cell r="E235" t="str">
            <v>ME5</v>
          </cell>
          <cell r="F235">
            <v>16650099</v>
          </cell>
          <cell r="G235" t="str">
            <v>Mesas pétalo</v>
          </cell>
        </row>
        <row r="236">
          <cell r="A236" t="str">
            <v>Puestos de trabajo</v>
          </cell>
          <cell r="B236" t="str">
            <v>MEEO</v>
          </cell>
          <cell r="C236">
            <v>500000</v>
          </cell>
          <cell r="D236">
            <v>626870</v>
          </cell>
          <cell r="E236" t="str">
            <v>ME5</v>
          </cell>
          <cell r="F236">
            <v>16650100</v>
          </cell>
          <cell r="G236" t="str">
            <v>Puestos de trabajo</v>
          </cell>
        </row>
        <row r="237">
          <cell r="A237" t="str">
            <v>Puestos de trabajo</v>
          </cell>
          <cell r="B237" t="str">
            <v>MEEO</v>
          </cell>
          <cell r="C237">
            <v>500000</v>
          </cell>
          <cell r="D237">
            <v>626870</v>
          </cell>
          <cell r="E237" t="str">
            <v>ME5</v>
          </cell>
          <cell r="F237">
            <v>16650101</v>
          </cell>
          <cell r="G237" t="str">
            <v>Puestos de trabajo</v>
          </cell>
        </row>
        <row r="238">
          <cell r="A238" t="str">
            <v>Puestos de trabajo</v>
          </cell>
          <cell r="B238" t="str">
            <v>MEEO</v>
          </cell>
          <cell r="C238">
            <v>500000</v>
          </cell>
          <cell r="D238">
            <v>626870</v>
          </cell>
          <cell r="E238" t="str">
            <v>ME5</v>
          </cell>
          <cell r="F238">
            <v>16650102</v>
          </cell>
          <cell r="G238" t="str">
            <v>Puestos de trabajo</v>
          </cell>
        </row>
        <row r="239">
          <cell r="A239" t="str">
            <v>Puestos de trabajo</v>
          </cell>
          <cell r="B239" t="str">
            <v>MEEO</v>
          </cell>
          <cell r="C239">
            <v>500000</v>
          </cell>
          <cell r="D239">
            <v>626870</v>
          </cell>
          <cell r="E239" t="str">
            <v>ME5</v>
          </cell>
          <cell r="F239">
            <v>16650103</v>
          </cell>
          <cell r="G239" t="str">
            <v>Puestos de trabajo</v>
          </cell>
          <cell r="H239">
            <v>1</v>
          </cell>
        </row>
        <row r="240">
          <cell r="A240" t="str">
            <v>Puestos de trabajo</v>
          </cell>
          <cell r="B240" t="str">
            <v>MEEO</v>
          </cell>
          <cell r="C240">
            <v>500000</v>
          </cell>
          <cell r="D240">
            <v>626870</v>
          </cell>
          <cell r="E240" t="str">
            <v>ME5</v>
          </cell>
          <cell r="F240">
            <v>16650104</v>
          </cell>
          <cell r="G240" t="str">
            <v>Puestos de trabajo</v>
          </cell>
        </row>
        <row r="241">
          <cell r="A241" t="str">
            <v>Puestos de trabajo</v>
          </cell>
          <cell r="B241" t="str">
            <v>MEEO</v>
          </cell>
          <cell r="C241">
            <v>500000</v>
          </cell>
          <cell r="D241">
            <v>626870</v>
          </cell>
          <cell r="E241" t="str">
            <v>ME5</v>
          </cell>
          <cell r="F241">
            <v>16650105</v>
          </cell>
          <cell r="G241" t="str">
            <v>Puestos de trabajo</v>
          </cell>
        </row>
        <row r="242">
          <cell r="A242" t="str">
            <v>Puestos de trabajo</v>
          </cell>
          <cell r="B242" t="str">
            <v>MEEO</v>
          </cell>
          <cell r="C242">
            <v>500000</v>
          </cell>
          <cell r="D242">
            <v>626870</v>
          </cell>
          <cell r="E242" t="str">
            <v>ME5</v>
          </cell>
          <cell r="F242">
            <v>16650106</v>
          </cell>
          <cell r="G242" t="str">
            <v>Puestos de trabajo</v>
          </cell>
        </row>
        <row r="243">
          <cell r="A243" t="str">
            <v>Puestos en caja</v>
          </cell>
          <cell r="B243" t="str">
            <v>MEEO</v>
          </cell>
          <cell r="C243">
            <v>1166667</v>
          </cell>
          <cell r="D243">
            <v>1462689</v>
          </cell>
          <cell r="E243" t="str">
            <v>ME5</v>
          </cell>
          <cell r="F243">
            <v>16650107</v>
          </cell>
          <cell r="G243" t="str">
            <v>Puestos en caja</v>
          </cell>
        </row>
        <row r="244">
          <cell r="A244" t="str">
            <v>Puestos en caja</v>
          </cell>
          <cell r="B244" t="str">
            <v>MEEO</v>
          </cell>
          <cell r="C244">
            <v>1166667</v>
          </cell>
          <cell r="D244">
            <v>1462689</v>
          </cell>
          <cell r="E244" t="str">
            <v>ME5</v>
          </cell>
          <cell r="F244">
            <v>16650108</v>
          </cell>
          <cell r="G244" t="str">
            <v>Puestos en caja</v>
          </cell>
        </row>
        <row r="245">
          <cell r="A245" t="str">
            <v>Puestos en caja</v>
          </cell>
          <cell r="B245" t="str">
            <v>MEEO</v>
          </cell>
          <cell r="C245">
            <v>1166667</v>
          </cell>
          <cell r="D245">
            <v>1462689</v>
          </cell>
          <cell r="E245" t="str">
            <v>ME5</v>
          </cell>
          <cell r="F245">
            <v>16650109</v>
          </cell>
          <cell r="G245" t="str">
            <v>Puestos en caja</v>
          </cell>
          <cell r="H245">
            <v>1</v>
          </cell>
        </row>
        <row r="246">
          <cell r="A246" t="str">
            <v>Puestos en caja</v>
          </cell>
          <cell r="B246" t="str">
            <v>MEEO</v>
          </cell>
          <cell r="C246">
            <v>1166667</v>
          </cell>
          <cell r="D246">
            <v>1462689</v>
          </cell>
          <cell r="E246" t="str">
            <v>ME5</v>
          </cell>
          <cell r="F246">
            <v>16650110</v>
          </cell>
          <cell r="G246" t="str">
            <v>Puestos en caja</v>
          </cell>
        </row>
        <row r="247">
          <cell r="A247" t="str">
            <v>Puestos en caja</v>
          </cell>
          <cell r="B247" t="str">
            <v>MEEO</v>
          </cell>
          <cell r="C247">
            <v>1166667</v>
          </cell>
          <cell r="D247">
            <v>1462689</v>
          </cell>
          <cell r="E247" t="str">
            <v>ME5</v>
          </cell>
          <cell r="F247">
            <v>16650111</v>
          </cell>
          <cell r="G247" t="str">
            <v>Puestos en caja</v>
          </cell>
        </row>
        <row r="248">
          <cell r="A248" t="str">
            <v>Puestos en caja</v>
          </cell>
          <cell r="B248" t="str">
            <v>MEEO</v>
          </cell>
          <cell r="C248">
            <v>1166667</v>
          </cell>
          <cell r="D248">
            <v>1462689</v>
          </cell>
          <cell r="E248" t="str">
            <v>ME5</v>
          </cell>
          <cell r="F248">
            <v>16650112</v>
          </cell>
          <cell r="G248" t="str">
            <v>Puestos en caja</v>
          </cell>
        </row>
        <row r="249">
          <cell r="A249" t="str">
            <v>Archivadores metálicos</v>
          </cell>
          <cell r="B249" t="str">
            <v>MEEO</v>
          </cell>
          <cell r="C249">
            <v>45000</v>
          </cell>
          <cell r="D249">
            <v>56418</v>
          </cell>
          <cell r="E249" t="str">
            <v>ME5</v>
          </cell>
          <cell r="F249">
            <v>16650113</v>
          </cell>
          <cell r="G249" t="str">
            <v>Archivadores metálicos</v>
          </cell>
        </row>
        <row r="250">
          <cell r="A250" t="str">
            <v>Archivadores metálicos</v>
          </cell>
          <cell r="B250" t="str">
            <v>MEEO</v>
          </cell>
          <cell r="C250">
            <v>45000</v>
          </cell>
          <cell r="D250">
            <v>56418</v>
          </cell>
          <cell r="E250" t="str">
            <v>ME5</v>
          </cell>
          <cell r="F250">
            <v>16650114</v>
          </cell>
          <cell r="G250" t="str">
            <v>Archivadores metálicos</v>
          </cell>
        </row>
        <row r="251">
          <cell r="A251" t="str">
            <v>Archivadores metálicos</v>
          </cell>
          <cell r="B251" t="str">
            <v>MEEO</v>
          </cell>
          <cell r="C251">
            <v>40000</v>
          </cell>
          <cell r="D251">
            <v>50157</v>
          </cell>
          <cell r="E251" t="str">
            <v>ME5</v>
          </cell>
          <cell r="F251">
            <v>16650115</v>
          </cell>
          <cell r="G251" t="str">
            <v>Archivadores metálicos</v>
          </cell>
        </row>
        <row r="252">
          <cell r="A252" t="str">
            <v>Archivadores metálicos</v>
          </cell>
          <cell r="B252" t="str">
            <v>MEEO</v>
          </cell>
          <cell r="C252">
            <v>40000</v>
          </cell>
          <cell r="D252">
            <v>50157</v>
          </cell>
          <cell r="E252" t="str">
            <v>ME5</v>
          </cell>
          <cell r="F252">
            <v>16650116</v>
          </cell>
          <cell r="G252" t="str">
            <v>Archivadores metálicos</v>
          </cell>
        </row>
        <row r="253">
          <cell r="A253" t="str">
            <v>Archivadores metálicos</v>
          </cell>
          <cell r="B253" t="str">
            <v>MEEO</v>
          </cell>
          <cell r="C253">
            <v>40000</v>
          </cell>
          <cell r="D253">
            <v>50157</v>
          </cell>
          <cell r="E253" t="str">
            <v>ME5</v>
          </cell>
          <cell r="F253">
            <v>16650117</v>
          </cell>
          <cell r="G253" t="str">
            <v>Archivadores metálicos</v>
          </cell>
        </row>
        <row r="254">
          <cell r="A254" t="str">
            <v>Archivadores metálicos</v>
          </cell>
          <cell r="B254" t="str">
            <v>MEEO</v>
          </cell>
          <cell r="C254">
            <v>40000</v>
          </cell>
          <cell r="D254">
            <v>50157</v>
          </cell>
          <cell r="E254" t="str">
            <v>ME5</v>
          </cell>
          <cell r="F254">
            <v>16650118</v>
          </cell>
          <cell r="G254" t="str">
            <v>Archivadores metálicos</v>
          </cell>
        </row>
        <row r="255">
          <cell r="A255" t="str">
            <v>Archivador rodante</v>
          </cell>
          <cell r="B255" t="str">
            <v>MEEO</v>
          </cell>
          <cell r="C255">
            <v>3000000</v>
          </cell>
          <cell r="D255">
            <v>3761193</v>
          </cell>
          <cell r="E255" t="str">
            <v>ME5</v>
          </cell>
          <cell r="F255">
            <v>16650119</v>
          </cell>
          <cell r="G255" t="str">
            <v>Archivador rodante</v>
          </cell>
        </row>
        <row r="256">
          <cell r="A256" t="str">
            <v>Caja fuerte</v>
          </cell>
          <cell r="B256" t="str">
            <v>MEEO</v>
          </cell>
          <cell r="C256">
            <v>800000</v>
          </cell>
          <cell r="D256">
            <v>1002980</v>
          </cell>
          <cell r="E256" t="str">
            <v>OME5</v>
          </cell>
          <cell r="F256">
            <v>16650120</v>
          </cell>
          <cell r="G256" t="str">
            <v>Caja fuerte</v>
          </cell>
        </row>
        <row r="257">
          <cell r="A257" t="str">
            <v>Casillero custodia</v>
          </cell>
          <cell r="B257" t="str">
            <v>MEEO</v>
          </cell>
          <cell r="C257">
            <v>400000</v>
          </cell>
          <cell r="D257">
            <v>501495</v>
          </cell>
          <cell r="E257" t="str">
            <v>OME5</v>
          </cell>
          <cell r="F257">
            <v>16650121</v>
          </cell>
          <cell r="G257" t="str">
            <v>Casillero custodia</v>
          </cell>
        </row>
        <row r="258">
          <cell r="A258" t="str">
            <v>Cofre auxiliar</v>
          </cell>
          <cell r="B258" t="str">
            <v>MEEO</v>
          </cell>
          <cell r="C258">
            <v>50000</v>
          </cell>
          <cell r="D258">
            <v>62687</v>
          </cell>
          <cell r="E258" t="str">
            <v>OME5</v>
          </cell>
          <cell r="F258">
            <v>16650122</v>
          </cell>
          <cell r="G258" t="str">
            <v>Cofre auxiliar</v>
          </cell>
        </row>
        <row r="259">
          <cell r="A259" t="str">
            <v>Cofre auxiliar</v>
          </cell>
          <cell r="B259" t="str">
            <v>MEEO</v>
          </cell>
          <cell r="C259">
            <v>30000</v>
          </cell>
          <cell r="D259">
            <v>37613</v>
          </cell>
          <cell r="E259" t="str">
            <v>OME5</v>
          </cell>
          <cell r="F259">
            <v>16650123</v>
          </cell>
          <cell r="G259" t="str">
            <v>Cofre auxiliar</v>
          </cell>
        </row>
        <row r="260">
          <cell r="A260" t="str">
            <v>Cofre doble</v>
          </cell>
          <cell r="B260" t="str">
            <v>MEEO</v>
          </cell>
          <cell r="C260">
            <v>60000</v>
          </cell>
          <cell r="D260">
            <v>75225</v>
          </cell>
          <cell r="E260" t="str">
            <v>OME5</v>
          </cell>
          <cell r="F260">
            <v>16650124</v>
          </cell>
          <cell r="G260" t="str">
            <v>Cofre doble</v>
          </cell>
        </row>
        <row r="261">
          <cell r="A261" t="str">
            <v>Cofre doble</v>
          </cell>
          <cell r="B261" t="str">
            <v>MEEO</v>
          </cell>
          <cell r="C261">
            <v>50000</v>
          </cell>
          <cell r="D261">
            <v>62687</v>
          </cell>
          <cell r="E261" t="str">
            <v>OME5</v>
          </cell>
          <cell r="F261">
            <v>16650125</v>
          </cell>
          <cell r="G261" t="str">
            <v>Cofre doble</v>
          </cell>
        </row>
        <row r="262">
          <cell r="A262" t="str">
            <v>Contadora de billetes</v>
          </cell>
          <cell r="B262" t="str">
            <v>MEEO</v>
          </cell>
          <cell r="C262">
            <v>1000000</v>
          </cell>
          <cell r="D262">
            <v>1253730</v>
          </cell>
          <cell r="E262" t="str">
            <v>OME5</v>
          </cell>
          <cell r="F262">
            <v>16650126</v>
          </cell>
          <cell r="G262" t="str">
            <v>Contadora de billetes</v>
          </cell>
        </row>
        <row r="263">
          <cell r="A263" t="str">
            <v>Contadora de billetes</v>
          </cell>
          <cell r="B263" t="str">
            <v>MEEO</v>
          </cell>
          <cell r="C263">
            <v>1000000</v>
          </cell>
          <cell r="D263">
            <v>1253730</v>
          </cell>
          <cell r="E263" t="str">
            <v>OME5</v>
          </cell>
          <cell r="F263">
            <v>16650127</v>
          </cell>
          <cell r="G263" t="str">
            <v>Contadora de billetes</v>
          </cell>
        </row>
        <row r="264">
          <cell r="A264" t="str">
            <v>Contadora de monedas</v>
          </cell>
          <cell r="B264" t="str">
            <v>MEEO</v>
          </cell>
          <cell r="C264">
            <v>700000</v>
          </cell>
          <cell r="D264">
            <v>877612</v>
          </cell>
          <cell r="E264" t="str">
            <v>OME5</v>
          </cell>
          <cell r="F264">
            <v>16650128</v>
          </cell>
          <cell r="G264" t="str">
            <v>Contadora de monedas</v>
          </cell>
        </row>
        <row r="265">
          <cell r="A265" t="str">
            <v>Escritorios</v>
          </cell>
          <cell r="B265" t="str">
            <v>MEEO</v>
          </cell>
          <cell r="C265">
            <v>40000</v>
          </cell>
          <cell r="D265">
            <v>50157</v>
          </cell>
          <cell r="E265" t="str">
            <v>ME5</v>
          </cell>
          <cell r="F265">
            <v>16650129</v>
          </cell>
          <cell r="G265" t="str">
            <v>Escritorios</v>
          </cell>
        </row>
        <row r="266">
          <cell r="A266" t="str">
            <v>Escritorios</v>
          </cell>
          <cell r="B266" t="str">
            <v>MEEO</v>
          </cell>
          <cell r="C266">
            <v>40000</v>
          </cell>
          <cell r="D266">
            <v>50157</v>
          </cell>
          <cell r="E266" t="str">
            <v>ME5</v>
          </cell>
          <cell r="F266">
            <v>16650130</v>
          </cell>
          <cell r="G266" t="str">
            <v>Escritorios</v>
          </cell>
        </row>
        <row r="267">
          <cell r="A267" t="str">
            <v>Escritorio negro con gavetas</v>
          </cell>
          <cell r="B267" t="str">
            <v>MEEO</v>
          </cell>
          <cell r="C267">
            <v>50000</v>
          </cell>
          <cell r="D267">
            <v>62687</v>
          </cell>
          <cell r="E267" t="str">
            <v>ME5</v>
          </cell>
          <cell r="F267">
            <v>16650131</v>
          </cell>
          <cell r="G267" t="str">
            <v>Escritorio negro con gavetas</v>
          </cell>
        </row>
        <row r="268">
          <cell r="A268" t="str">
            <v>Estante metálico</v>
          </cell>
          <cell r="B268" t="str">
            <v>MEEO</v>
          </cell>
          <cell r="C268">
            <v>50000</v>
          </cell>
          <cell r="D268">
            <v>62687</v>
          </cell>
          <cell r="E268" t="str">
            <v>ME5</v>
          </cell>
          <cell r="F268">
            <v>16650132</v>
          </cell>
          <cell r="G268" t="str">
            <v>Estante metálico</v>
          </cell>
        </row>
        <row r="269">
          <cell r="A269" t="str">
            <v>Estante metálico</v>
          </cell>
          <cell r="B269" t="str">
            <v>MEEO</v>
          </cell>
          <cell r="C269">
            <v>50000</v>
          </cell>
          <cell r="D269">
            <v>62687</v>
          </cell>
          <cell r="E269" t="str">
            <v>ME5</v>
          </cell>
          <cell r="F269">
            <v>16650133</v>
          </cell>
          <cell r="G269" t="str">
            <v>Estante metálico</v>
          </cell>
        </row>
        <row r="270">
          <cell r="A270" t="str">
            <v>Estantería</v>
          </cell>
          <cell r="B270" t="str">
            <v>MEEO</v>
          </cell>
          <cell r="C270">
            <v>60000</v>
          </cell>
          <cell r="D270">
            <v>75225</v>
          </cell>
          <cell r="E270" t="str">
            <v>ME5</v>
          </cell>
          <cell r="F270">
            <v>16650134</v>
          </cell>
          <cell r="G270" t="str">
            <v>Estantería</v>
          </cell>
        </row>
        <row r="271">
          <cell r="A271" t="str">
            <v>Extintor Tipo químico seco</v>
          </cell>
          <cell r="B271" t="str">
            <v>MEEO</v>
          </cell>
          <cell r="C271">
            <v>20000</v>
          </cell>
          <cell r="D271">
            <v>25072</v>
          </cell>
          <cell r="E271" t="str">
            <v>OME5</v>
          </cell>
          <cell r="F271">
            <v>16650135</v>
          </cell>
          <cell r="G271" t="str">
            <v>Extintor Tipo químico seco</v>
          </cell>
        </row>
        <row r="272">
          <cell r="A272" t="str">
            <v>Dispensador de tintos</v>
          </cell>
          <cell r="B272" t="str">
            <v>MEEO</v>
          </cell>
          <cell r="C272">
            <v>50000</v>
          </cell>
          <cell r="D272">
            <v>19444</v>
          </cell>
          <cell r="E272" t="str">
            <v>OME5</v>
          </cell>
          <cell r="F272">
            <v>16650136</v>
          </cell>
          <cell r="G272" t="str">
            <v>Dispensador de tintos</v>
          </cell>
        </row>
        <row r="273">
          <cell r="A273" t="str">
            <v>Máquinas de escribir BROTHER EM630</v>
          </cell>
          <cell r="B273" t="str">
            <v>MEEO</v>
          </cell>
          <cell r="C273">
            <v>200000</v>
          </cell>
          <cell r="D273">
            <v>250753</v>
          </cell>
          <cell r="E273" t="str">
            <v>EMO5</v>
          </cell>
          <cell r="F273">
            <v>16650137</v>
          </cell>
          <cell r="G273" t="str">
            <v>Máquinas de escribir BROTHER EM630</v>
          </cell>
        </row>
        <row r="274">
          <cell r="A274" t="str">
            <v>Máquinas de escribir BROTHER EM630</v>
          </cell>
          <cell r="B274" t="str">
            <v>MEEO</v>
          </cell>
          <cell r="C274">
            <v>200000</v>
          </cell>
          <cell r="D274">
            <v>250753</v>
          </cell>
          <cell r="E274" t="str">
            <v>EMO5</v>
          </cell>
          <cell r="F274">
            <v>16650138</v>
          </cell>
          <cell r="G274" t="str">
            <v>Máquinas de escribir BROTHER EM630</v>
          </cell>
        </row>
        <row r="275">
          <cell r="A275" t="str">
            <v>Máquinas de escribir BROTHER EM630</v>
          </cell>
          <cell r="B275" t="str">
            <v>MEEO</v>
          </cell>
          <cell r="C275">
            <v>200000</v>
          </cell>
          <cell r="D275">
            <v>250753</v>
          </cell>
          <cell r="E275" t="str">
            <v>EMO5</v>
          </cell>
          <cell r="F275">
            <v>16650139</v>
          </cell>
          <cell r="G275" t="str">
            <v>Máquinas de escribir BROTHER EM630</v>
          </cell>
        </row>
        <row r="276">
          <cell r="A276" t="str">
            <v>Máquinas de escribir BROTHER EM630</v>
          </cell>
          <cell r="B276" t="str">
            <v>MEEO</v>
          </cell>
          <cell r="C276">
            <v>200000</v>
          </cell>
          <cell r="D276">
            <v>250753</v>
          </cell>
          <cell r="E276" t="str">
            <v>EMO5</v>
          </cell>
          <cell r="F276">
            <v>16650140</v>
          </cell>
          <cell r="G276" t="str">
            <v>Máquinas de escribir BROTHER EM630</v>
          </cell>
        </row>
        <row r="277">
          <cell r="A277" t="str">
            <v>Máquinas de escribir BROTHER EM630</v>
          </cell>
          <cell r="B277" t="str">
            <v>MEEO</v>
          </cell>
          <cell r="C277">
            <v>200000</v>
          </cell>
          <cell r="D277">
            <v>250753</v>
          </cell>
          <cell r="E277" t="str">
            <v>EMO5</v>
          </cell>
          <cell r="F277">
            <v>16650141</v>
          </cell>
          <cell r="G277" t="str">
            <v>Máquinas de escribir BROTHER EM630</v>
          </cell>
        </row>
        <row r="278">
          <cell r="A278" t="str">
            <v>Máquinas de escribir BROTHER EM630</v>
          </cell>
          <cell r="B278" t="str">
            <v>MEEO</v>
          </cell>
          <cell r="C278">
            <v>200000</v>
          </cell>
          <cell r="D278">
            <v>250753</v>
          </cell>
          <cell r="E278" t="str">
            <v>EMO5</v>
          </cell>
          <cell r="F278">
            <v>16650142</v>
          </cell>
          <cell r="G278" t="str">
            <v>Máquinas de escribir BROTHER EM630</v>
          </cell>
        </row>
        <row r="279">
          <cell r="A279" t="str">
            <v>Máquina enzunchadora</v>
          </cell>
          <cell r="B279" t="str">
            <v>MEEO</v>
          </cell>
          <cell r="C279">
            <v>1200000</v>
          </cell>
          <cell r="D279">
            <v>1504485</v>
          </cell>
          <cell r="E279" t="str">
            <v>OME5</v>
          </cell>
          <cell r="F279">
            <v>16650143</v>
          </cell>
          <cell r="G279" t="str">
            <v>Máquina enzunchadora</v>
          </cell>
          <cell r="H279">
            <v>1</v>
          </cell>
        </row>
        <row r="280">
          <cell r="A280" t="str">
            <v>Mesa de madera</v>
          </cell>
          <cell r="B280" t="str">
            <v>MEEO</v>
          </cell>
          <cell r="C280">
            <v>30000</v>
          </cell>
          <cell r="D280">
            <v>37613</v>
          </cell>
          <cell r="E280" t="str">
            <v>ME5</v>
          </cell>
          <cell r="F280">
            <v>16650144</v>
          </cell>
          <cell r="G280" t="str">
            <v>Mesa de madera</v>
          </cell>
        </row>
        <row r="281">
          <cell r="A281" t="str">
            <v>Mesa de madera</v>
          </cell>
          <cell r="B281" t="str">
            <v>MEEO</v>
          </cell>
          <cell r="C281">
            <v>30000</v>
          </cell>
          <cell r="D281">
            <v>37613</v>
          </cell>
          <cell r="E281" t="str">
            <v>ME5</v>
          </cell>
          <cell r="F281">
            <v>16650145</v>
          </cell>
          <cell r="G281" t="str">
            <v>Mesa de madera</v>
          </cell>
        </row>
        <row r="282">
          <cell r="A282" t="str">
            <v>Mesa de madera para computador</v>
          </cell>
          <cell r="B282" t="str">
            <v>MEEO</v>
          </cell>
          <cell r="C282">
            <v>40000</v>
          </cell>
          <cell r="D282">
            <v>50157</v>
          </cell>
          <cell r="E282" t="str">
            <v>ME5</v>
          </cell>
          <cell r="F282">
            <v>16650146</v>
          </cell>
          <cell r="G282" t="str">
            <v>Mesa de madera para computador</v>
          </cell>
        </row>
        <row r="283">
          <cell r="A283" t="str">
            <v>Mesa de madera para computador</v>
          </cell>
          <cell r="B283" t="str">
            <v>MEEO</v>
          </cell>
          <cell r="C283">
            <v>40000</v>
          </cell>
          <cell r="D283">
            <v>50157</v>
          </cell>
          <cell r="E283" t="str">
            <v>ME5</v>
          </cell>
          <cell r="F283">
            <v>16650147</v>
          </cell>
          <cell r="G283" t="str">
            <v>Mesa de madera para computador</v>
          </cell>
        </row>
        <row r="284">
          <cell r="A284" t="str">
            <v>Mesa para consignaciones</v>
          </cell>
          <cell r="B284" t="str">
            <v>MEEO</v>
          </cell>
          <cell r="C284">
            <v>500000</v>
          </cell>
          <cell r="D284">
            <v>626870</v>
          </cell>
          <cell r="E284" t="str">
            <v>ME5</v>
          </cell>
          <cell r="F284">
            <v>16650148</v>
          </cell>
          <cell r="G284" t="str">
            <v>Mesa para consignaciones</v>
          </cell>
        </row>
        <row r="285">
          <cell r="A285" t="str">
            <v>Mesa pequeña</v>
          </cell>
          <cell r="B285" t="str">
            <v>MEEO</v>
          </cell>
          <cell r="C285">
            <v>25000</v>
          </cell>
          <cell r="D285">
            <v>31346</v>
          </cell>
          <cell r="E285" t="str">
            <v>ME5</v>
          </cell>
          <cell r="F285">
            <v>16650149</v>
          </cell>
          <cell r="G285" t="str">
            <v>Mesa pequeña</v>
          </cell>
        </row>
        <row r="286">
          <cell r="A286" t="str">
            <v>Mesa pequeña</v>
          </cell>
          <cell r="B286" t="str">
            <v>MEEO</v>
          </cell>
          <cell r="C286">
            <v>20000</v>
          </cell>
          <cell r="D286">
            <v>25072</v>
          </cell>
          <cell r="E286" t="str">
            <v>ME5</v>
          </cell>
          <cell r="F286">
            <v>16650150</v>
          </cell>
          <cell r="G286" t="str">
            <v>Mesa pequeña</v>
          </cell>
        </row>
        <row r="287">
          <cell r="A287" t="str">
            <v>Archivador Folderama metálico</v>
          </cell>
          <cell r="B287" t="str">
            <v>MEEO</v>
          </cell>
          <cell r="C287">
            <v>40000</v>
          </cell>
          <cell r="D287">
            <v>50157</v>
          </cell>
          <cell r="E287" t="str">
            <v>ME5</v>
          </cell>
          <cell r="F287">
            <v>16650151</v>
          </cell>
          <cell r="G287" t="str">
            <v>Archivador Folderama metálico</v>
          </cell>
        </row>
        <row r="288">
          <cell r="A288" t="str">
            <v>Muebles para chequeras</v>
          </cell>
          <cell r="B288" t="str">
            <v>MEEO</v>
          </cell>
          <cell r="C288">
            <v>40000</v>
          </cell>
          <cell r="D288">
            <v>50157</v>
          </cell>
          <cell r="E288" t="str">
            <v>ME5</v>
          </cell>
          <cell r="F288">
            <v>16650152</v>
          </cell>
          <cell r="G288" t="str">
            <v>Muebles para chequeras</v>
          </cell>
        </row>
        <row r="289">
          <cell r="A289" t="str">
            <v>Muebles para chequeras</v>
          </cell>
          <cell r="B289" t="str">
            <v>MEEO</v>
          </cell>
          <cell r="C289">
            <v>40000</v>
          </cell>
          <cell r="D289">
            <v>50157</v>
          </cell>
          <cell r="E289" t="str">
            <v>ME5</v>
          </cell>
          <cell r="F289">
            <v>16650153</v>
          </cell>
          <cell r="G289" t="str">
            <v>Muebles para chequeras</v>
          </cell>
        </row>
        <row r="290">
          <cell r="A290" t="str">
            <v>Nevera Challenger</v>
          </cell>
          <cell r="B290" t="str">
            <v>MEEO</v>
          </cell>
          <cell r="C290">
            <v>150000</v>
          </cell>
          <cell r="D290">
            <v>188057</v>
          </cell>
          <cell r="E290" t="str">
            <v>OME5</v>
          </cell>
          <cell r="F290">
            <v>16650154</v>
          </cell>
          <cell r="G290" t="str">
            <v>Nevera Challenger</v>
          </cell>
        </row>
        <row r="291">
          <cell r="A291" t="str">
            <v>Nevera  Haceb Super star</v>
          </cell>
          <cell r="B291" t="str">
            <v>MEEO</v>
          </cell>
          <cell r="C291">
            <v>150000</v>
          </cell>
          <cell r="D291">
            <v>188057</v>
          </cell>
          <cell r="E291" t="str">
            <v>OME5</v>
          </cell>
          <cell r="F291">
            <v>16650155</v>
          </cell>
          <cell r="G291" t="str">
            <v>Nevera  Haceb Super star</v>
          </cell>
        </row>
        <row r="292">
          <cell r="A292" t="str">
            <v>Sillas fijas</v>
          </cell>
          <cell r="B292" t="str">
            <v>MEEO</v>
          </cell>
          <cell r="C292">
            <v>25000</v>
          </cell>
          <cell r="D292">
            <v>31346</v>
          </cell>
          <cell r="E292" t="str">
            <v>ME5</v>
          </cell>
          <cell r="F292">
            <v>16650156</v>
          </cell>
          <cell r="G292" t="str">
            <v>Sillas fijas</v>
          </cell>
        </row>
        <row r="293">
          <cell r="A293" t="str">
            <v>Sillas fijas</v>
          </cell>
          <cell r="B293" t="str">
            <v>MEEO</v>
          </cell>
          <cell r="C293">
            <v>25000</v>
          </cell>
          <cell r="D293">
            <v>31346</v>
          </cell>
          <cell r="E293" t="str">
            <v>ME5</v>
          </cell>
          <cell r="F293">
            <v>16650157</v>
          </cell>
          <cell r="G293" t="str">
            <v>Sillas fijas</v>
          </cell>
        </row>
        <row r="294">
          <cell r="A294" t="str">
            <v>Sillas fijas</v>
          </cell>
          <cell r="B294" t="str">
            <v>MEEO</v>
          </cell>
          <cell r="C294">
            <v>25000</v>
          </cell>
          <cell r="D294">
            <v>31346</v>
          </cell>
          <cell r="E294" t="str">
            <v>ME5</v>
          </cell>
          <cell r="F294">
            <v>16650158</v>
          </cell>
          <cell r="G294" t="str">
            <v>Sillas fijas</v>
          </cell>
        </row>
        <row r="295">
          <cell r="A295" t="str">
            <v>Sillas fijas</v>
          </cell>
          <cell r="B295" t="str">
            <v>MEEO</v>
          </cell>
          <cell r="C295">
            <v>25000</v>
          </cell>
          <cell r="D295">
            <v>31346</v>
          </cell>
          <cell r="E295" t="str">
            <v>ME5</v>
          </cell>
          <cell r="F295">
            <v>16650159</v>
          </cell>
          <cell r="G295" t="str">
            <v>Sillas fijas</v>
          </cell>
        </row>
        <row r="296">
          <cell r="A296" t="str">
            <v>Sillas fijas</v>
          </cell>
          <cell r="B296" t="str">
            <v>MEEO</v>
          </cell>
          <cell r="C296">
            <v>25000</v>
          </cell>
          <cell r="D296">
            <v>31346</v>
          </cell>
          <cell r="E296" t="str">
            <v>ME5</v>
          </cell>
          <cell r="F296">
            <v>16650160</v>
          </cell>
          <cell r="G296" t="str">
            <v>Sillas fijas</v>
          </cell>
        </row>
        <row r="297">
          <cell r="A297" t="str">
            <v>Sillas fijas</v>
          </cell>
          <cell r="B297" t="str">
            <v>MEEO</v>
          </cell>
          <cell r="C297">
            <v>25000</v>
          </cell>
          <cell r="D297">
            <v>31346</v>
          </cell>
          <cell r="E297" t="str">
            <v>ME5</v>
          </cell>
          <cell r="F297">
            <v>16650161</v>
          </cell>
          <cell r="G297" t="str">
            <v>Sillas fijas</v>
          </cell>
        </row>
        <row r="298">
          <cell r="A298" t="str">
            <v>Sillas fijas</v>
          </cell>
          <cell r="B298" t="str">
            <v>MEEO</v>
          </cell>
          <cell r="C298">
            <v>25000</v>
          </cell>
          <cell r="D298">
            <v>31346</v>
          </cell>
          <cell r="E298" t="str">
            <v>ME5</v>
          </cell>
          <cell r="F298">
            <v>16650162</v>
          </cell>
          <cell r="G298" t="str">
            <v>Sillas fijas</v>
          </cell>
        </row>
        <row r="299">
          <cell r="A299" t="str">
            <v>Sillas fijas</v>
          </cell>
          <cell r="B299" t="str">
            <v>MEEO</v>
          </cell>
          <cell r="C299">
            <v>25000</v>
          </cell>
          <cell r="D299">
            <v>31346</v>
          </cell>
          <cell r="E299" t="str">
            <v>ME5</v>
          </cell>
          <cell r="F299">
            <v>16650163</v>
          </cell>
          <cell r="G299" t="str">
            <v>Sillas fijas</v>
          </cell>
        </row>
        <row r="300">
          <cell r="A300" t="str">
            <v>Sillas fijas</v>
          </cell>
          <cell r="B300" t="str">
            <v>MEEO</v>
          </cell>
          <cell r="C300">
            <v>25000</v>
          </cell>
          <cell r="D300">
            <v>31346</v>
          </cell>
          <cell r="E300" t="str">
            <v>ME5</v>
          </cell>
          <cell r="F300">
            <v>16650164</v>
          </cell>
          <cell r="G300" t="str">
            <v>Sillas fijas</v>
          </cell>
        </row>
        <row r="301">
          <cell r="A301" t="str">
            <v>Sillas fijas</v>
          </cell>
          <cell r="B301" t="str">
            <v>MEEO</v>
          </cell>
          <cell r="C301">
            <v>25000</v>
          </cell>
          <cell r="D301">
            <v>31346</v>
          </cell>
          <cell r="E301" t="str">
            <v>ME5</v>
          </cell>
          <cell r="F301">
            <v>16650165</v>
          </cell>
          <cell r="G301" t="str">
            <v>Sillas fijas</v>
          </cell>
          <cell r="H301">
            <v>1</v>
          </cell>
        </row>
        <row r="302">
          <cell r="A302" t="str">
            <v>Sillas fijas</v>
          </cell>
          <cell r="B302" t="str">
            <v>MEEO</v>
          </cell>
          <cell r="C302">
            <v>25000</v>
          </cell>
          <cell r="D302">
            <v>67611</v>
          </cell>
          <cell r="E302" t="str">
            <v>ME5</v>
          </cell>
          <cell r="F302">
            <v>16650166</v>
          </cell>
          <cell r="G302" t="str">
            <v>Sillas fijas</v>
          </cell>
          <cell r="H302">
            <v>1</v>
          </cell>
        </row>
        <row r="303">
          <cell r="A303" t="str">
            <v>Sillas fijas</v>
          </cell>
          <cell r="B303" t="str">
            <v>MEEO</v>
          </cell>
          <cell r="C303">
            <v>25000</v>
          </cell>
          <cell r="D303">
            <v>31346</v>
          </cell>
          <cell r="E303" t="str">
            <v>ME5</v>
          </cell>
          <cell r="F303">
            <v>16650167</v>
          </cell>
          <cell r="G303" t="str">
            <v>Sillas fijas</v>
          </cell>
          <cell r="H303">
            <v>1</v>
          </cell>
        </row>
        <row r="304">
          <cell r="A304" t="str">
            <v>Sillas fijas</v>
          </cell>
          <cell r="B304" t="str">
            <v>MEEO</v>
          </cell>
          <cell r="C304">
            <v>25000</v>
          </cell>
          <cell r="D304">
            <v>31346</v>
          </cell>
          <cell r="E304" t="str">
            <v>ME5</v>
          </cell>
          <cell r="F304">
            <v>16650168</v>
          </cell>
          <cell r="G304" t="str">
            <v>Sillas fijas</v>
          </cell>
        </row>
        <row r="305">
          <cell r="A305" t="str">
            <v>Sillas fijas</v>
          </cell>
          <cell r="B305" t="str">
            <v>MEEO</v>
          </cell>
          <cell r="C305">
            <v>25000</v>
          </cell>
          <cell r="D305">
            <v>31346</v>
          </cell>
          <cell r="E305" t="str">
            <v>ME5</v>
          </cell>
          <cell r="F305">
            <v>16650169</v>
          </cell>
          <cell r="G305" t="str">
            <v>Sillas fijas</v>
          </cell>
          <cell r="H305">
            <v>1</v>
          </cell>
        </row>
        <row r="306">
          <cell r="A306" t="str">
            <v>Sillas fijas</v>
          </cell>
          <cell r="B306" t="str">
            <v>MEEO</v>
          </cell>
          <cell r="C306">
            <v>25000</v>
          </cell>
          <cell r="D306">
            <v>31346</v>
          </cell>
          <cell r="E306" t="str">
            <v>ME5</v>
          </cell>
          <cell r="F306">
            <v>16650170</v>
          </cell>
          <cell r="G306" t="str">
            <v>Sillas fijas</v>
          </cell>
          <cell r="H306">
            <v>1</v>
          </cell>
        </row>
        <row r="307">
          <cell r="A307" t="str">
            <v>Sillas fijas</v>
          </cell>
          <cell r="B307" t="str">
            <v>MEEO</v>
          </cell>
          <cell r="C307">
            <v>15000</v>
          </cell>
          <cell r="D307">
            <v>18800</v>
          </cell>
          <cell r="E307" t="str">
            <v>ME5</v>
          </cell>
          <cell r="F307">
            <v>16650171</v>
          </cell>
          <cell r="G307" t="str">
            <v>Sillas fijas</v>
          </cell>
          <cell r="H307">
            <v>1</v>
          </cell>
        </row>
        <row r="308">
          <cell r="A308" t="str">
            <v>Sillas con rodachinas</v>
          </cell>
          <cell r="B308" t="str">
            <v>MEEO</v>
          </cell>
          <cell r="C308">
            <v>30000</v>
          </cell>
          <cell r="D308">
            <v>37613</v>
          </cell>
          <cell r="E308" t="str">
            <v>ME5</v>
          </cell>
          <cell r="F308">
            <v>16650172</v>
          </cell>
          <cell r="G308" t="str">
            <v>Sillas con rodachinas</v>
          </cell>
          <cell r="H308">
            <v>1</v>
          </cell>
        </row>
        <row r="309">
          <cell r="A309" t="str">
            <v>Sillas con rodachinas</v>
          </cell>
          <cell r="B309" t="str">
            <v>MEEO</v>
          </cell>
          <cell r="C309">
            <v>35000</v>
          </cell>
          <cell r="D309">
            <v>43889</v>
          </cell>
          <cell r="E309" t="str">
            <v>ME5</v>
          </cell>
          <cell r="F309">
            <v>16650173</v>
          </cell>
          <cell r="G309" t="str">
            <v>Sillas con rodachinas</v>
          </cell>
          <cell r="H309">
            <v>1</v>
          </cell>
        </row>
        <row r="310">
          <cell r="A310" t="str">
            <v>Sillas con rodachinas</v>
          </cell>
          <cell r="B310" t="str">
            <v>MEEO</v>
          </cell>
          <cell r="C310">
            <v>35000</v>
          </cell>
          <cell r="D310">
            <v>43889</v>
          </cell>
          <cell r="E310" t="str">
            <v>ME5</v>
          </cell>
          <cell r="F310">
            <v>16650174</v>
          </cell>
          <cell r="G310" t="str">
            <v>Sillas con rodachinas</v>
          </cell>
          <cell r="H310">
            <v>1</v>
          </cell>
        </row>
        <row r="311">
          <cell r="A311" t="str">
            <v>Sillas con rodachinas</v>
          </cell>
          <cell r="B311" t="str">
            <v>MEEO</v>
          </cell>
          <cell r="C311">
            <v>35000</v>
          </cell>
          <cell r="D311">
            <v>43889</v>
          </cell>
          <cell r="E311" t="str">
            <v>ME5</v>
          </cell>
          <cell r="F311">
            <v>16650175</v>
          </cell>
          <cell r="G311" t="str">
            <v>Sillas con rodachinas</v>
          </cell>
        </row>
        <row r="312">
          <cell r="A312" t="str">
            <v>Sillas con rodachinas</v>
          </cell>
          <cell r="B312" t="str">
            <v>MEEO</v>
          </cell>
          <cell r="C312">
            <v>35000</v>
          </cell>
          <cell r="D312">
            <v>43889</v>
          </cell>
          <cell r="E312" t="str">
            <v>ME5</v>
          </cell>
          <cell r="F312">
            <v>16650176</v>
          </cell>
          <cell r="G312" t="str">
            <v>Sillas con rodachinas</v>
          </cell>
          <cell r="H312">
            <v>1</v>
          </cell>
        </row>
        <row r="313">
          <cell r="A313" t="str">
            <v>Sillas con rodachinas</v>
          </cell>
          <cell r="B313" t="str">
            <v>MEEO</v>
          </cell>
          <cell r="C313">
            <v>35000</v>
          </cell>
          <cell r="D313">
            <v>43889</v>
          </cell>
          <cell r="E313" t="str">
            <v>ME5</v>
          </cell>
          <cell r="F313">
            <v>16650177</v>
          </cell>
          <cell r="G313" t="str">
            <v>Sillas con rodachinas</v>
          </cell>
          <cell r="H313">
            <v>1</v>
          </cell>
        </row>
        <row r="314">
          <cell r="A314" t="str">
            <v>Sillas con rodachinas</v>
          </cell>
          <cell r="B314" t="str">
            <v>MEEO</v>
          </cell>
          <cell r="C314">
            <v>35000</v>
          </cell>
          <cell r="D314">
            <v>43889</v>
          </cell>
          <cell r="E314" t="str">
            <v>ME5</v>
          </cell>
          <cell r="F314">
            <v>16650178</v>
          </cell>
          <cell r="G314" t="str">
            <v>Sillas con rodachinas</v>
          </cell>
        </row>
        <row r="315">
          <cell r="A315" t="str">
            <v>Sillas con rodachinas</v>
          </cell>
          <cell r="B315" t="str">
            <v>MEEO</v>
          </cell>
          <cell r="C315">
            <v>35000</v>
          </cell>
          <cell r="D315">
            <v>43889</v>
          </cell>
          <cell r="E315" t="str">
            <v>ME5</v>
          </cell>
          <cell r="F315">
            <v>16650179</v>
          </cell>
          <cell r="G315" t="str">
            <v>Sillas con rodachinas</v>
          </cell>
        </row>
        <row r="316">
          <cell r="A316" t="str">
            <v>Sillas con rodachinas</v>
          </cell>
          <cell r="B316" t="str">
            <v>MEEO</v>
          </cell>
          <cell r="C316">
            <v>35000</v>
          </cell>
          <cell r="D316">
            <v>43889</v>
          </cell>
          <cell r="E316" t="str">
            <v>ME5</v>
          </cell>
          <cell r="F316">
            <v>16650180</v>
          </cell>
          <cell r="G316" t="str">
            <v>Sillas con rodachinas</v>
          </cell>
        </row>
        <row r="317">
          <cell r="A317" t="str">
            <v>Sillas con rodachinas</v>
          </cell>
          <cell r="B317" t="str">
            <v>MEEO</v>
          </cell>
          <cell r="C317">
            <v>35000</v>
          </cell>
          <cell r="D317">
            <v>43889</v>
          </cell>
          <cell r="E317" t="str">
            <v>ME5</v>
          </cell>
          <cell r="F317">
            <v>16650181</v>
          </cell>
          <cell r="G317" t="str">
            <v>Sillas con rodachinas</v>
          </cell>
        </row>
        <row r="318">
          <cell r="A318" t="str">
            <v>Sillas con rodachinas</v>
          </cell>
          <cell r="B318" t="str">
            <v>MEEO</v>
          </cell>
          <cell r="C318">
            <v>35000</v>
          </cell>
          <cell r="D318">
            <v>43889</v>
          </cell>
          <cell r="E318" t="str">
            <v>ME5</v>
          </cell>
          <cell r="F318">
            <v>16650182</v>
          </cell>
          <cell r="G318" t="str">
            <v>Sillas con rodachinas</v>
          </cell>
        </row>
        <row r="319">
          <cell r="A319" t="str">
            <v>Sillas con rodachinas</v>
          </cell>
          <cell r="B319" t="str">
            <v>MEEO</v>
          </cell>
          <cell r="C319">
            <v>35000</v>
          </cell>
          <cell r="D319">
            <v>43889</v>
          </cell>
          <cell r="E319" t="str">
            <v>ME5</v>
          </cell>
          <cell r="F319">
            <v>16650183</v>
          </cell>
          <cell r="G319" t="str">
            <v>Sillas con rodachinas</v>
          </cell>
        </row>
        <row r="320">
          <cell r="A320" t="str">
            <v>Sillas con rodachinas</v>
          </cell>
          <cell r="B320" t="str">
            <v>MEEO</v>
          </cell>
          <cell r="C320">
            <v>35000</v>
          </cell>
          <cell r="D320">
            <v>43889</v>
          </cell>
          <cell r="E320" t="str">
            <v>ME5</v>
          </cell>
          <cell r="F320">
            <v>16650184</v>
          </cell>
          <cell r="G320" t="str">
            <v>Sillas con rodachinas</v>
          </cell>
        </row>
        <row r="321">
          <cell r="A321" t="str">
            <v>Sillas con rodachinas</v>
          </cell>
          <cell r="B321" t="str">
            <v>MEEO</v>
          </cell>
          <cell r="C321">
            <v>35000</v>
          </cell>
          <cell r="D321">
            <v>43889</v>
          </cell>
          <cell r="E321" t="str">
            <v>ME5</v>
          </cell>
          <cell r="F321">
            <v>16650185</v>
          </cell>
          <cell r="G321" t="str">
            <v>Sillas con rodachinas</v>
          </cell>
        </row>
        <row r="322">
          <cell r="A322" t="str">
            <v>Sillas con rodachinas</v>
          </cell>
          <cell r="B322" t="str">
            <v>MEEO</v>
          </cell>
          <cell r="C322">
            <v>35000</v>
          </cell>
          <cell r="D322">
            <v>43889</v>
          </cell>
          <cell r="E322" t="str">
            <v>ME5</v>
          </cell>
          <cell r="F322">
            <v>16650186</v>
          </cell>
          <cell r="G322" t="str">
            <v>Sillas con rodachinas</v>
          </cell>
        </row>
        <row r="323">
          <cell r="A323" t="str">
            <v>Sillas con rodachinas</v>
          </cell>
          <cell r="B323" t="str">
            <v>MEEO</v>
          </cell>
          <cell r="C323">
            <v>35000</v>
          </cell>
          <cell r="D323">
            <v>43889</v>
          </cell>
          <cell r="E323" t="str">
            <v>ME5</v>
          </cell>
          <cell r="F323">
            <v>16650187</v>
          </cell>
          <cell r="G323" t="str">
            <v>Sillas con rodachinas</v>
          </cell>
        </row>
        <row r="324">
          <cell r="A324" t="str">
            <v>Sillas con rodachinas</v>
          </cell>
          <cell r="B324" t="str">
            <v>MEEO</v>
          </cell>
          <cell r="C324">
            <v>35000</v>
          </cell>
          <cell r="D324">
            <v>43889</v>
          </cell>
          <cell r="E324" t="str">
            <v>ME5</v>
          </cell>
          <cell r="F324">
            <v>16650188</v>
          </cell>
          <cell r="G324" t="str">
            <v>Sillas con rodachinas</v>
          </cell>
        </row>
        <row r="325">
          <cell r="A325" t="str">
            <v>Sillas con rodachinas</v>
          </cell>
          <cell r="B325" t="str">
            <v>MEEO</v>
          </cell>
          <cell r="C325">
            <v>35000</v>
          </cell>
          <cell r="D325">
            <v>43889</v>
          </cell>
          <cell r="E325" t="str">
            <v>EMO5</v>
          </cell>
          <cell r="F325">
            <v>16650189</v>
          </cell>
          <cell r="G325" t="str">
            <v>Sillas con rodachinas</v>
          </cell>
        </row>
        <row r="326">
          <cell r="A326" t="str">
            <v>Sillas con rodachinas</v>
          </cell>
          <cell r="B326" t="str">
            <v>MEEO</v>
          </cell>
          <cell r="C326">
            <v>35000</v>
          </cell>
          <cell r="D326">
            <v>43889</v>
          </cell>
          <cell r="E326" t="str">
            <v>EMO5</v>
          </cell>
          <cell r="F326">
            <v>16650190</v>
          </cell>
          <cell r="G326" t="str">
            <v>Sillas con rodachinas</v>
          </cell>
        </row>
        <row r="327">
          <cell r="A327" t="str">
            <v>Sillas con rodachinas</v>
          </cell>
          <cell r="B327" t="str">
            <v>MEEO</v>
          </cell>
          <cell r="C327">
            <v>35000</v>
          </cell>
          <cell r="D327">
            <v>43889</v>
          </cell>
          <cell r="E327" t="str">
            <v>ME5</v>
          </cell>
          <cell r="F327">
            <v>16650191</v>
          </cell>
          <cell r="G327" t="str">
            <v>Sillas con rodachinas</v>
          </cell>
        </row>
        <row r="328">
          <cell r="A328" t="str">
            <v>Televisor</v>
          </cell>
          <cell r="B328" t="str">
            <v>MEEO</v>
          </cell>
          <cell r="C328">
            <v>150000</v>
          </cell>
          <cell r="D328">
            <v>188057</v>
          </cell>
          <cell r="E328" t="str">
            <v>OME5</v>
          </cell>
          <cell r="F328">
            <v>16650192</v>
          </cell>
          <cell r="G328" t="str">
            <v>Televisor</v>
          </cell>
        </row>
        <row r="329">
          <cell r="A329" t="str">
            <v>VHS</v>
          </cell>
          <cell r="B329" t="str">
            <v>MEEO</v>
          </cell>
          <cell r="C329">
            <v>100000</v>
          </cell>
          <cell r="D329">
            <v>125370</v>
          </cell>
          <cell r="E329" t="str">
            <v>OME5</v>
          </cell>
          <cell r="F329">
            <v>16650193</v>
          </cell>
          <cell r="G329" t="str">
            <v>VHS</v>
          </cell>
        </row>
        <row r="330">
          <cell r="A330" t="str">
            <v>Tramperos</v>
          </cell>
          <cell r="B330" t="str">
            <v>MEEO</v>
          </cell>
          <cell r="C330">
            <v>300000</v>
          </cell>
          <cell r="D330">
            <v>376125</v>
          </cell>
          <cell r="E330" t="str">
            <v>OME5</v>
          </cell>
          <cell r="F330">
            <v>16650194</v>
          </cell>
          <cell r="G330" t="str">
            <v>Tramperos</v>
          </cell>
        </row>
        <row r="331">
          <cell r="A331" t="str">
            <v>Tramperos</v>
          </cell>
          <cell r="B331" t="str">
            <v>MEEO</v>
          </cell>
          <cell r="C331">
            <v>300000</v>
          </cell>
          <cell r="D331">
            <v>376125</v>
          </cell>
          <cell r="E331" t="str">
            <v>OME5</v>
          </cell>
          <cell r="F331">
            <v>16650195</v>
          </cell>
          <cell r="G331" t="str">
            <v>Tramperos</v>
          </cell>
        </row>
        <row r="332">
          <cell r="A332" t="str">
            <v>Tramperos</v>
          </cell>
          <cell r="B332" t="str">
            <v>MEEO</v>
          </cell>
          <cell r="C332">
            <v>300000</v>
          </cell>
          <cell r="D332">
            <v>376125</v>
          </cell>
          <cell r="E332" t="str">
            <v>OME5</v>
          </cell>
          <cell r="F332">
            <v>16650196</v>
          </cell>
          <cell r="G332" t="str">
            <v>Tramperos</v>
          </cell>
        </row>
        <row r="333">
          <cell r="A333" t="str">
            <v>Tramperos</v>
          </cell>
          <cell r="B333" t="str">
            <v>MEEO</v>
          </cell>
          <cell r="C333">
            <v>300000</v>
          </cell>
          <cell r="D333">
            <v>376125</v>
          </cell>
          <cell r="E333" t="str">
            <v>OME5</v>
          </cell>
          <cell r="F333">
            <v>16650197</v>
          </cell>
          <cell r="G333" t="str">
            <v>Tramperos</v>
          </cell>
        </row>
        <row r="334">
          <cell r="A334" t="str">
            <v>Tramperos</v>
          </cell>
          <cell r="B334" t="str">
            <v>MEEO</v>
          </cell>
          <cell r="C334">
            <v>300000</v>
          </cell>
          <cell r="D334">
            <v>376125</v>
          </cell>
          <cell r="E334" t="str">
            <v>OME5</v>
          </cell>
          <cell r="F334">
            <v>16650198</v>
          </cell>
          <cell r="G334" t="str">
            <v>Tramperos</v>
          </cell>
        </row>
        <row r="335">
          <cell r="A335" t="str">
            <v>Tramperos</v>
          </cell>
          <cell r="B335" t="str">
            <v>MEEO</v>
          </cell>
          <cell r="C335">
            <v>300000</v>
          </cell>
          <cell r="D335">
            <v>376125</v>
          </cell>
          <cell r="E335" t="str">
            <v>OME5</v>
          </cell>
          <cell r="F335">
            <v>16650199</v>
          </cell>
          <cell r="G335" t="str">
            <v>Tramperos</v>
          </cell>
        </row>
        <row r="336">
          <cell r="A336" t="str">
            <v>Estabilizador Nicomar 1500 wattios</v>
          </cell>
          <cell r="B336" t="str">
            <v>MEEO</v>
          </cell>
          <cell r="C336">
            <v>100000</v>
          </cell>
          <cell r="D336">
            <v>118474</v>
          </cell>
          <cell r="E336" t="str">
            <v>EMO5</v>
          </cell>
          <cell r="F336">
            <v>16650200</v>
          </cell>
          <cell r="G336" t="str">
            <v>Estabilizador Nicomar 1500 wattios</v>
          </cell>
        </row>
        <row r="337">
          <cell r="A337" t="str">
            <v>Estabilizador Nicomar 1500 wattios</v>
          </cell>
          <cell r="B337" t="str">
            <v>MEEO</v>
          </cell>
          <cell r="C337">
            <v>100000</v>
          </cell>
          <cell r="D337">
            <v>118474</v>
          </cell>
          <cell r="E337" t="str">
            <v>EMO5</v>
          </cell>
          <cell r="F337">
            <v>16650201</v>
          </cell>
          <cell r="G337" t="str">
            <v>Estabilizador Nicomar 1500 wattios</v>
          </cell>
        </row>
        <row r="338">
          <cell r="A338" t="str">
            <v>Estabilizador Nicomar 1500 wattios</v>
          </cell>
          <cell r="B338" t="str">
            <v>MEEO</v>
          </cell>
          <cell r="C338">
            <v>100000</v>
          </cell>
          <cell r="D338">
            <v>118474</v>
          </cell>
          <cell r="E338" t="str">
            <v>EMO5</v>
          </cell>
          <cell r="F338">
            <v>16650202</v>
          </cell>
          <cell r="G338" t="str">
            <v>Estabilizador Nicomar 1500 wattios</v>
          </cell>
        </row>
        <row r="339">
          <cell r="A339" t="str">
            <v>Estabilizador Nicomar 1500 wattios</v>
          </cell>
          <cell r="B339" t="str">
            <v>MEEO</v>
          </cell>
          <cell r="C339">
            <v>100000</v>
          </cell>
          <cell r="D339">
            <v>118474</v>
          </cell>
          <cell r="E339" t="str">
            <v>EMO5</v>
          </cell>
          <cell r="F339">
            <v>16650203</v>
          </cell>
          <cell r="G339" t="str">
            <v>Estabilizador Nicomar 1500 wattios</v>
          </cell>
        </row>
        <row r="340">
          <cell r="A340" t="str">
            <v>Estabilizador Nicomar 1000 wattios</v>
          </cell>
          <cell r="B340" t="str">
            <v>MEEO</v>
          </cell>
          <cell r="C340">
            <v>60000</v>
          </cell>
          <cell r="D340">
            <v>71090</v>
          </cell>
          <cell r="E340" t="str">
            <v>EMO5</v>
          </cell>
          <cell r="F340">
            <v>16650204</v>
          </cell>
          <cell r="G340" t="str">
            <v>Estabilizador Nicomar 1000 wattios</v>
          </cell>
        </row>
        <row r="341">
          <cell r="A341" t="str">
            <v>Estabilizador Nicomar 1000 wattios</v>
          </cell>
          <cell r="B341" t="str">
            <v>MEEO</v>
          </cell>
          <cell r="C341">
            <v>60000</v>
          </cell>
          <cell r="D341">
            <v>71090</v>
          </cell>
          <cell r="E341" t="str">
            <v>EMO5</v>
          </cell>
          <cell r="F341">
            <v>16650205</v>
          </cell>
          <cell r="G341" t="str">
            <v>Estabilizador Nicomar 1000 wattios</v>
          </cell>
        </row>
        <row r="342">
          <cell r="A342" t="str">
            <v>Estabilizador Nicomar 1000 wattios</v>
          </cell>
          <cell r="B342" t="str">
            <v>MEEO</v>
          </cell>
          <cell r="C342">
            <v>60000</v>
          </cell>
          <cell r="D342">
            <v>71090</v>
          </cell>
          <cell r="E342" t="str">
            <v>EMO5</v>
          </cell>
          <cell r="F342">
            <v>16650206</v>
          </cell>
          <cell r="G342" t="str">
            <v>Estabilizador Nicomar 1000 wattios</v>
          </cell>
        </row>
        <row r="343">
          <cell r="A343" t="str">
            <v>Estabilizador Nicomar 1000 wattios</v>
          </cell>
          <cell r="B343" t="str">
            <v>MEEO</v>
          </cell>
          <cell r="C343">
            <v>60000</v>
          </cell>
          <cell r="D343">
            <v>71090</v>
          </cell>
          <cell r="E343" t="str">
            <v>EMO5</v>
          </cell>
          <cell r="F343">
            <v>16650207</v>
          </cell>
          <cell r="G343" t="str">
            <v>Estabilizador Nicomar 1000 wattios</v>
          </cell>
        </row>
        <row r="344">
          <cell r="A344" t="str">
            <v>Estabilizador Nicomar 1000 wattios</v>
          </cell>
          <cell r="B344" t="str">
            <v>MEEO</v>
          </cell>
          <cell r="C344">
            <v>60000</v>
          </cell>
          <cell r="D344">
            <v>71090</v>
          </cell>
          <cell r="E344" t="str">
            <v>EMO5</v>
          </cell>
          <cell r="F344">
            <v>16650208</v>
          </cell>
          <cell r="G344" t="str">
            <v>Estabilizador Nicomar 1000 wattios</v>
          </cell>
        </row>
        <row r="345">
          <cell r="A345" t="str">
            <v>Cafetera Coldelec 60 Pocillos</v>
          </cell>
          <cell r="B345" t="str">
            <v>MEEO</v>
          </cell>
          <cell r="C345">
            <v>268800</v>
          </cell>
          <cell r="D345">
            <v>86967</v>
          </cell>
          <cell r="E345" t="str">
            <v>OME5</v>
          </cell>
          <cell r="F345">
            <v>16650209</v>
          </cell>
          <cell r="G345" t="str">
            <v>Cafetera Coldelec 60 Pocillos</v>
          </cell>
        </row>
        <row r="346">
          <cell r="A346" t="str">
            <v>Mobiliario para adecuación de sus oficinas en Sincelejo según contrato No.0051-Rebombeo</v>
          </cell>
          <cell r="B346" t="str">
            <v>MEEO</v>
          </cell>
          <cell r="C346">
            <v>42747247</v>
          </cell>
          <cell r="D346">
            <v>48281495</v>
          </cell>
          <cell r="E346" t="str">
            <v>ME5</v>
          </cell>
          <cell r="F346">
            <v>16650210</v>
          </cell>
          <cell r="G346" t="str">
            <v>Mobiliario para adecuación de sus oficinas en Sincelejo según contrato No.0051-Rebombeo</v>
          </cell>
        </row>
        <row r="347">
          <cell r="A347" t="str">
            <v>Mobiliario para adecuación oficinas en Corozal según contrato No.0060-03</v>
          </cell>
          <cell r="B347" t="str">
            <v>MEEO</v>
          </cell>
          <cell r="C347">
            <v>8946889</v>
          </cell>
          <cell r="D347">
            <v>10105193</v>
          </cell>
          <cell r="E347" t="str">
            <v>ME5</v>
          </cell>
          <cell r="F347">
            <v>16650211</v>
          </cell>
          <cell r="G347" t="str">
            <v>Mobiliario para adecuación oficinas en Corozal según contrato No.0060-03</v>
          </cell>
        </row>
        <row r="348">
          <cell r="A348" t="str">
            <v>Camara Digital Sony Handycam TRV 340</v>
          </cell>
          <cell r="B348" t="str">
            <v>MEEO</v>
          </cell>
          <cell r="C348">
            <v>2199000</v>
          </cell>
          <cell r="D348">
            <v>1319340</v>
          </cell>
          <cell r="E348" t="str">
            <v>OME5</v>
          </cell>
          <cell r="F348">
            <v>16650212</v>
          </cell>
          <cell r="G348" t="str">
            <v>Camara Digital Sony Handycam TRV 340</v>
          </cell>
        </row>
        <row r="349">
          <cell r="A349" t="str">
            <v>Sillas Rimax Blanca</v>
          </cell>
          <cell r="B349" t="str">
            <v>MEEO</v>
          </cell>
          <cell r="C349">
            <v>14000</v>
          </cell>
          <cell r="D349">
            <v>15818</v>
          </cell>
          <cell r="E349" t="str">
            <v>ME5</v>
          </cell>
          <cell r="F349">
            <v>16650213</v>
          </cell>
          <cell r="G349" t="str">
            <v>Sillas Rimax Blanca</v>
          </cell>
        </row>
        <row r="350">
          <cell r="A350" t="str">
            <v>Sillas Rimax Blanca</v>
          </cell>
          <cell r="B350" t="str">
            <v>MEEO</v>
          </cell>
          <cell r="C350">
            <v>14000</v>
          </cell>
          <cell r="D350">
            <v>15818</v>
          </cell>
          <cell r="E350" t="str">
            <v>ME5</v>
          </cell>
          <cell r="F350">
            <v>16650214</v>
          </cell>
          <cell r="G350" t="str">
            <v>Sillas Rimax Blanca</v>
          </cell>
        </row>
        <row r="351">
          <cell r="A351" t="str">
            <v>Sillas Rimax Blanca</v>
          </cell>
          <cell r="B351" t="str">
            <v>MEEO</v>
          </cell>
          <cell r="C351">
            <v>14000</v>
          </cell>
          <cell r="D351">
            <v>15818</v>
          </cell>
          <cell r="E351" t="str">
            <v>ME5</v>
          </cell>
          <cell r="F351">
            <v>16650215</v>
          </cell>
          <cell r="G351" t="str">
            <v>Sillas Rimax Blanca</v>
          </cell>
        </row>
        <row r="352">
          <cell r="A352" t="str">
            <v>Sillas Rimax Blanca</v>
          </cell>
          <cell r="B352" t="str">
            <v>MEEO</v>
          </cell>
          <cell r="C352">
            <v>14000</v>
          </cell>
          <cell r="D352">
            <v>15818</v>
          </cell>
          <cell r="E352" t="str">
            <v>ME5</v>
          </cell>
          <cell r="F352">
            <v>16650216</v>
          </cell>
          <cell r="G352" t="str">
            <v>Sillas Rimax Blanca</v>
          </cell>
        </row>
        <row r="353">
          <cell r="A353" t="str">
            <v>Sillas Rimax Blanca</v>
          </cell>
          <cell r="B353" t="str">
            <v>MEEO</v>
          </cell>
          <cell r="C353">
            <v>14000</v>
          </cell>
          <cell r="D353">
            <v>52480</v>
          </cell>
          <cell r="E353" t="str">
            <v>ME5</v>
          </cell>
          <cell r="F353">
            <v>16650217</v>
          </cell>
          <cell r="G353" t="str">
            <v>Sillas Rimax Blanca</v>
          </cell>
          <cell r="H353">
            <v>1</v>
          </cell>
        </row>
        <row r="354">
          <cell r="A354" t="str">
            <v>Sillas Rimax Blanca</v>
          </cell>
          <cell r="B354" t="str">
            <v>MEEO</v>
          </cell>
          <cell r="C354">
            <v>14000</v>
          </cell>
          <cell r="D354">
            <v>15818</v>
          </cell>
          <cell r="E354" t="str">
            <v>ME5</v>
          </cell>
          <cell r="F354">
            <v>16650218</v>
          </cell>
          <cell r="G354" t="str">
            <v>Sillas Rimax Blanca</v>
          </cell>
        </row>
        <row r="355">
          <cell r="A355" t="str">
            <v>Sillas Rimax Blanca</v>
          </cell>
          <cell r="B355" t="str">
            <v>MEEO</v>
          </cell>
          <cell r="C355">
            <v>14000</v>
          </cell>
          <cell r="D355">
            <v>15818</v>
          </cell>
          <cell r="E355" t="str">
            <v>ME5</v>
          </cell>
          <cell r="F355">
            <v>16650219</v>
          </cell>
          <cell r="G355" t="str">
            <v>Sillas Rimax Blanca</v>
          </cell>
        </row>
        <row r="356">
          <cell r="A356" t="str">
            <v>Sillas Rimax Blanca</v>
          </cell>
          <cell r="B356" t="str">
            <v>MEEO</v>
          </cell>
          <cell r="C356">
            <v>14000</v>
          </cell>
          <cell r="D356">
            <v>15818</v>
          </cell>
          <cell r="E356" t="str">
            <v>ME5</v>
          </cell>
          <cell r="F356">
            <v>16650220</v>
          </cell>
          <cell r="G356" t="str">
            <v>Sillas Rimax Blanca</v>
          </cell>
        </row>
        <row r="357">
          <cell r="A357" t="str">
            <v>Sillas Rimax Blanca</v>
          </cell>
          <cell r="B357" t="str">
            <v>MEEO</v>
          </cell>
          <cell r="C357">
            <v>14000</v>
          </cell>
          <cell r="D357">
            <v>15818</v>
          </cell>
          <cell r="E357" t="str">
            <v>ME5</v>
          </cell>
          <cell r="F357">
            <v>16650221</v>
          </cell>
          <cell r="G357" t="str">
            <v>Sillas Rimax Blanca</v>
          </cell>
          <cell r="H357">
            <v>1</v>
          </cell>
        </row>
        <row r="358">
          <cell r="A358" t="str">
            <v>Sillas Rimax Blanca</v>
          </cell>
          <cell r="B358" t="str">
            <v>MEEO</v>
          </cell>
          <cell r="C358">
            <v>14000</v>
          </cell>
          <cell r="D358">
            <v>15818</v>
          </cell>
          <cell r="E358" t="str">
            <v>ME5</v>
          </cell>
          <cell r="F358">
            <v>16650222</v>
          </cell>
          <cell r="G358" t="str">
            <v>Sillas Rimax Blanca</v>
          </cell>
        </row>
        <row r="359">
          <cell r="A359" t="str">
            <v>Sillas Rimax Blanca</v>
          </cell>
          <cell r="B359" t="str">
            <v>MEEO</v>
          </cell>
          <cell r="C359">
            <v>14000</v>
          </cell>
          <cell r="D359">
            <v>15818</v>
          </cell>
          <cell r="E359" t="str">
            <v>ME5</v>
          </cell>
          <cell r="F359">
            <v>16650223</v>
          </cell>
          <cell r="G359" t="str">
            <v>Sillas Rimax Blanca</v>
          </cell>
        </row>
        <row r="360">
          <cell r="A360" t="str">
            <v>Sillas Rimax Blanca</v>
          </cell>
          <cell r="B360" t="str">
            <v>MEEO</v>
          </cell>
          <cell r="C360">
            <v>14000</v>
          </cell>
          <cell r="D360">
            <v>15818</v>
          </cell>
          <cell r="E360" t="str">
            <v>ME5</v>
          </cell>
          <cell r="F360">
            <v>16650224</v>
          </cell>
          <cell r="G360" t="str">
            <v>Sillas Rimax Blanca</v>
          </cell>
        </row>
        <row r="361">
          <cell r="A361" t="str">
            <v>Sillas Rimax Blanca</v>
          </cell>
          <cell r="B361" t="str">
            <v>MEEO</v>
          </cell>
          <cell r="C361">
            <v>14000</v>
          </cell>
          <cell r="D361">
            <v>15818</v>
          </cell>
          <cell r="E361" t="str">
            <v>ME5</v>
          </cell>
          <cell r="F361">
            <v>16650225</v>
          </cell>
          <cell r="G361" t="str">
            <v>Sillas Rimax Blanca</v>
          </cell>
        </row>
        <row r="362">
          <cell r="A362" t="str">
            <v>Sillas Rimax Blanca</v>
          </cell>
          <cell r="B362" t="str">
            <v>MEEO</v>
          </cell>
          <cell r="C362">
            <v>14000</v>
          </cell>
          <cell r="D362">
            <v>15818</v>
          </cell>
          <cell r="E362" t="str">
            <v>ME5</v>
          </cell>
          <cell r="F362">
            <v>16650226</v>
          </cell>
          <cell r="G362" t="str">
            <v>Sillas Rimax Blanca</v>
          </cell>
        </row>
        <row r="363">
          <cell r="A363" t="str">
            <v>Sillas Rimax Blanca</v>
          </cell>
          <cell r="B363" t="str">
            <v>MEEO</v>
          </cell>
          <cell r="C363">
            <v>14000</v>
          </cell>
          <cell r="D363">
            <v>15818</v>
          </cell>
          <cell r="E363" t="str">
            <v>ME5</v>
          </cell>
          <cell r="F363">
            <v>16650227</v>
          </cell>
          <cell r="G363" t="str">
            <v>Sillas Rimax Blanca</v>
          </cell>
        </row>
        <row r="364">
          <cell r="A364" t="str">
            <v>Sillas Rimax Blanca</v>
          </cell>
          <cell r="B364" t="str">
            <v>MEEO</v>
          </cell>
          <cell r="C364">
            <v>14000</v>
          </cell>
          <cell r="D364">
            <v>15818</v>
          </cell>
          <cell r="E364" t="str">
            <v>ME5</v>
          </cell>
          <cell r="F364">
            <v>16650228</v>
          </cell>
          <cell r="G364" t="str">
            <v>Sillas Rimax Blanca</v>
          </cell>
        </row>
        <row r="365">
          <cell r="A365" t="str">
            <v>Sillas Rimax Blanca</v>
          </cell>
          <cell r="B365" t="str">
            <v>MEEO</v>
          </cell>
          <cell r="C365">
            <v>14000</v>
          </cell>
          <cell r="D365">
            <v>15818</v>
          </cell>
          <cell r="E365" t="str">
            <v>ME5</v>
          </cell>
          <cell r="F365">
            <v>16650229</v>
          </cell>
          <cell r="G365" t="str">
            <v>Sillas Rimax Blanca</v>
          </cell>
        </row>
        <row r="366">
          <cell r="A366" t="str">
            <v>Sillas Rimax Blanca</v>
          </cell>
          <cell r="B366" t="str">
            <v>MEEO</v>
          </cell>
          <cell r="C366">
            <v>14000</v>
          </cell>
          <cell r="D366">
            <v>15818</v>
          </cell>
          <cell r="E366" t="str">
            <v>ME5</v>
          </cell>
          <cell r="F366">
            <v>16650230</v>
          </cell>
          <cell r="G366" t="str">
            <v>Sillas Rimax Blanca</v>
          </cell>
        </row>
        <row r="367">
          <cell r="A367" t="str">
            <v>Sillas Rimax Blanca</v>
          </cell>
          <cell r="B367" t="str">
            <v>MEEO</v>
          </cell>
          <cell r="C367">
            <v>14000</v>
          </cell>
          <cell r="D367">
            <v>15818</v>
          </cell>
          <cell r="E367" t="str">
            <v>ME5</v>
          </cell>
          <cell r="F367">
            <v>16650231</v>
          </cell>
          <cell r="G367" t="str">
            <v>Sillas Rimax Blanca</v>
          </cell>
        </row>
        <row r="368">
          <cell r="A368" t="str">
            <v>Sillas Rimax Blanca</v>
          </cell>
          <cell r="B368" t="str">
            <v>MEEO</v>
          </cell>
          <cell r="C368">
            <v>14000</v>
          </cell>
          <cell r="D368">
            <v>15818</v>
          </cell>
          <cell r="E368" t="str">
            <v>ME5</v>
          </cell>
          <cell r="F368">
            <v>16650232</v>
          </cell>
          <cell r="G368" t="str">
            <v>Sillas Rimax Blanca</v>
          </cell>
        </row>
        <row r="369">
          <cell r="A369" t="str">
            <v>Sillas Rimax Blanca</v>
          </cell>
          <cell r="B369" t="str">
            <v>MEEO</v>
          </cell>
          <cell r="C369">
            <v>14000</v>
          </cell>
          <cell r="D369">
            <v>15818</v>
          </cell>
          <cell r="E369" t="str">
            <v>ME5</v>
          </cell>
          <cell r="F369">
            <v>16650233</v>
          </cell>
          <cell r="G369" t="str">
            <v>Sillas Rimax Blanca</v>
          </cell>
        </row>
        <row r="370">
          <cell r="A370" t="str">
            <v>Sillas Rimax Blanca</v>
          </cell>
          <cell r="B370" t="str">
            <v>MEEO</v>
          </cell>
          <cell r="C370">
            <v>14000</v>
          </cell>
          <cell r="D370">
            <v>15818</v>
          </cell>
          <cell r="E370" t="str">
            <v>ME5</v>
          </cell>
          <cell r="F370">
            <v>16650234</v>
          </cell>
          <cell r="G370" t="str">
            <v>Sillas Rimax Blanca</v>
          </cell>
        </row>
        <row r="371">
          <cell r="A371" t="str">
            <v>Sillas Rimax Blanca</v>
          </cell>
          <cell r="B371" t="str">
            <v>MEEO</v>
          </cell>
          <cell r="C371">
            <v>14000</v>
          </cell>
          <cell r="D371">
            <v>15818</v>
          </cell>
          <cell r="E371" t="str">
            <v>ME5</v>
          </cell>
          <cell r="F371">
            <v>16650235</v>
          </cell>
          <cell r="G371" t="str">
            <v>Sillas Rimax Blanca</v>
          </cell>
        </row>
        <row r="372">
          <cell r="A372" t="str">
            <v>Sillas Rimax Blanca</v>
          </cell>
          <cell r="B372" t="str">
            <v>MEEO</v>
          </cell>
          <cell r="C372">
            <v>14000</v>
          </cell>
          <cell r="D372">
            <v>15818</v>
          </cell>
          <cell r="E372" t="str">
            <v>ME5</v>
          </cell>
          <cell r="F372">
            <v>16650236</v>
          </cell>
          <cell r="G372" t="str">
            <v>Sillas Rimax Blanca</v>
          </cell>
        </row>
        <row r="373">
          <cell r="A373" t="str">
            <v>Sillas Rimax Blanca</v>
          </cell>
          <cell r="B373" t="str">
            <v>MEEO</v>
          </cell>
          <cell r="C373">
            <v>14000</v>
          </cell>
          <cell r="D373">
            <v>15818</v>
          </cell>
          <cell r="E373" t="str">
            <v>ME5</v>
          </cell>
          <cell r="F373">
            <v>16650237</v>
          </cell>
          <cell r="G373" t="str">
            <v>Sillas Rimax Blanca</v>
          </cell>
        </row>
        <row r="374">
          <cell r="A374" t="str">
            <v>Sillas Rimax Blanca</v>
          </cell>
          <cell r="B374" t="str">
            <v>MEEO</v>
          </cell>
          <cell r="C374">
            <v>14000</v>
          </cell>
          <cell r="D374">
            <v>15818</v>
          </cell>
          <cell r="E374" t="str">
            <v>ME5</v>
          </cell>
          <cell r="F374">
            <v>16650238</v>
          </cell>
          <cell r="G374" t="str">
            <v>Sillas Rimax Blanca</v>
          </cell>
        </row>
        <row r="375">
          <cell r="A375" t="str">
            <v>Sillas Rimax Blanca</v>
          </cell>
          <cell r="B375" t="str">
            <v>MEEO</v>
          </cell>
          <cell r="C375">
            <v>14000</v>
          </cell>
          <cell r="D375">
            <v>15818</v>
          </cell>
          <cell r="E375" t="str">
            <v>ME5</v>
          </cell>
          <cell r="F375">
            <v>16650239</v>
          </cell>
          <cell r="G375" t="str">
            <v>Sillas Rimax Blanca</v>
          </cell>
        </row>
        <row r="376">
          <cell r="A376" t="str">
            <v>Sillas Rimax Blanca</v>
          </cell>
          <cell r="B376" t="str">
            <v>MEEO</v>
          </cell>
          <cell r="C376">
            <v>14000</v>
          </cell>
          <cell r="D376">
            <v>15818</v>
          </cell>
          <cell r="E376" t="str">
            <v>ME5</v>
          </cell>
          <cell r="F376">
            <v>16650240</v>
          </cell>
          <cell r="G376" t="str">
            <v>Sillas Rimax Blanca</v>
          </cell>
        </row>
        <row r="377">
          <cell r="A377" t="str">
            <v>Sillas Rimax Blanca</v>
          </cell>
          <cell r="B377" t="str">
            <v>MEEO</v>
          </cell>
          <cell r="C377">
            <v>14000</v>
          </cell>
          <cell r="D377">
            <v>15818</v>
          </cell>
          <cell r="E377" t="str">
            <v>ME5</v>
          </cell>
          <cell r="F377">
            <v>16650241</v>
          </cell>
          <cell r="G377" t="str">
            <v>Sillas Rimax Blanca</v>
          </cell>
        </row>
        <row r="378">
          <cell r="A378" t="str">
            <v>Sillas Rimax Blanca</v>
          </cell>
          <cell r="B378" t="str">
            <v>MEEO</v>
          </cell>
          <cell r="C378">
            <v>14000</v>
          </cell>
          <cell r="D378">
            <v>15818</v>
          </cell>
          <cell r="E378" t="str">
            <v>ME5</v>
          </cell>
          <cell r="F378">
            <v>16650242</v>
          </cell>
          <cell r="G378" t="str">
            <v>Sillas Rimax Blanca</v>
          </cell>
        </row>
        <row r="379">
          <cell r="A379" t="str">
            <v>Sillas Rimax Blanca</v>
          </cell>
          <cell r="B379" t="str">
            <v>MEEO</v>
          </cell>
          <cell r="C379">
            <v>14000</v>
          </cell>
          <cell r="D379">
            <v>15818</v>
          </cell>
          <cell r="E379" t="str">
            <v>ME5</v>
          </cell>
          <cell r="F379">
            <v>16650243</v>
          </cell>
          <cell r="G379" t="str">
            <v>Sillas Rimax Blanca</v>
          </cell>
        </row>
        <row r="380">
          <cell r="A380" t="str">
            <v>Sillas Rimax Blanca</v>
          </cell>
          <cell r="B380" t="str">
            <v>MEEO</v>
          </cell>
          <cell r="C380">
            <v>14000</v>
          </cell>
          <cell r="D380">
            <v>15818</v>
          </cell>
          <cell r="E380" t="str">
            <v>ME5</v>
          </cell>
          <cell r="F380">
            <v>16650244</v>
          </cell>
          <cell r="G380" t="str">
            <v>Sillas Rimax Blanca</v>
          </cell>
        </row>
        <row r="381">
          <cell r="A381" t="str">
            <v>Sillas Rimax Blanca</v>
          </cell>
          <cell r="B381" t="str">
            <v>MEEO</v>
          </cell>
          <cell r="C381">
            <v>14000</v>
          </cell>
          <cell r="D381">
            <v>15818</v>
          </cell>
          <cell r="E381" t="str">
            <v>ME5</v>
          </cell>
          <cell r="F381">
            <v>16650245</v>
          </cell>
          <cell r="G381" t="str">
            <v>Sillas Rimax Blanca</v>
          </cell>
        </row>
        <row r="382">
          <cell r="A382" t="str">
            <v>Sillas Rimax Blanca</v>
          </cell>
          <cell r="B382" t="str">
            <v>MEEO</v>
          </cell>
          <cell r="C382">
            <v>14000</v>
          </cell>
          <cell r="D382">
            <v>15818</v>
          </cell>
          <cell r="E382" t="str">
            <v>ME5</v>
          </cell>
          <cell r="F382">
            <v>16650246</v>
          </cell>
          <cell r="G382" t="str">
            <v>Sillas Rimax Blanca</v>
          </cell>
        </row>
        <row r="383">
          <cell r="A383" t="str">
            <v>Sillas Rimax Blanca</v>
          </cell>
          <cell r="B383" t="str">
            <v>MEEO</v>
          </cell>
          <cell r="C383">
            <v>14000</v>
          </cell>
          <cell r="D383">
            <v>15818</v>
          </cell>
          <cell r="E383" t="str">
            <v>ME5</v>
          </cell>
          <cell r="F383">
            <v>16650247</v>
          </cell>
          <cell r="G383" t="str">
            <v>Sillas Rimax Blanca</v>
          </cell>
        </row>
        <row r="384">
          <cell r="A384" t="str">
            <v>Sillas Rimax Blanca</v>
          </cell>
          <cell r="B384" t="str">
            <v>MEEO</v>
          </cell>
          <cell r="C384">
            <v>14000</v>
          </cell>
          <cell r="D384">
            <v>15818</v>
          </cell>
          <cell r="E384" t="str">
            <v>ME5</v>
          </cell>
          <cell r="F384">
            <v>16650248</v>
          </cell>
          <cell r="G384" t="str">
            <v>Sillas Rimax Blanca</v>
          </cell>
        </row>
        <row r="385">
          <cell r="A385" t="str">
            <v>Sillas Rimax Blanca</v>
          </cell>
          <cell r="B385" t="str">
            <v>MEEO</v>
          </cell>
          <cell r="C385">
            <v>14000</v>
          </cell>
          <cell r="D385">
            <v>15818</v>
          </cell>
          <cell r="E385" t="str">
            <v>ME5</v>
          </cell>
          <cell r="F385">
            <v>16650249</v>
          </cell>
          <cell r="G385" t="str">
            <v>Sillas Rimax Blanca</v>
          </cell>
        </row>
        <row r="386">
          <cell r="A386" t="str">
            <v>Sillas Rimax Blanca</v>
          </cell>
          <cell r="B386" t="str">
            <v>MEEO</v>
          </cell>
          <cell r="C386">
            <v>14000</v>
          </cell>
          <cell r="D386">
            <v>15818</v>
          </cell>
          <cell r="E386" t="str">
            <v>ME5</v>
          </cell>
          <cell r="F386">
            <v>16650250</v>
          </cell>
          <cell r="G386" t="str">
            <v>Sillas Rimax Blanca</v>
          </cell>
        </row>
        <row r="387">
          <cell r="A387" t="str">
            <v>Sillas Rimax Blanca</v>
          </cell>
          <cell r="B387" t="str">
            <v>MEEO</v>
          </cell>
          <cell r="C387">
            <v>14000</v>
          </cell>
          <cell r="D387">
            <v>15818</v>
          </cell>
          <cell r="E387" t="str">
            <v>ME5</v>
          </cell>
          <cell r="F387">
            <v>16650251</v>
          </cell>
          <cell r="G387" t="str">
            <v>Sillas Rimax Blanca</v>
          </cell>
        </row>
        <row r="388">
          <cell r="A388" t="str">
            <v>Sillas Rimax Blanca</v>
          </cell>
          <cell r="B388" t="str">
            <v>MEEO</v>
          </cell>
          <cell r="C388">
            <v>14000</v>
          </cell>
          <cell r="D388">
            <v>15818</v>
          </cell>
          <cell r="E388" t="str">
            <v>ME5</v>
          </cell>
          <cell r="F388">
            <v>16650252</v>
          </cell>
          <cell r="G388" t="str">
            <v>Sillas Rimax Blanca</v>
          </cell>
        </row>
        <row r="389">
          <cell r="A389" t="str">
            <v>Sillas Rimax Blanca</v>
          </cell>
          <cell r="B389" t="str">
            <v>MEEO</v>
          </cell>
          <cell r="C389">
            <v>14000</v>
          </cell>
          <cell r="D389">
            <v>15818</v>
          </cell>
          <cell r="E389" t="str">
            <v>ME5</v>
          </cell>
          <cell r="F389">
            <v>16650253</v>
          </cell>
          <cell r="G389" t="str">
            <v>Sillas Rimax Blanca</v>
          </cell>
        </row>
        <row r="390">
          <cell r="A390" t="str">
            <v>Sillas Rimax Blanca</v>
          </cell>
          <cell r="B390" t="str">
            <v>MEEO</v>
          </cell>
          <cell r="C390">
            <v>14000</v>
          </cell>
          <cell r="D390">
            <v>15818</v>
          </cell>
          <cell r="E390" t="str">
            <v>ME5</v>
          </cell>
          <cell r="F390">
            <v>16650254</v>
          </cell>
          <cell r="G390" t="str">
            <v>Sillas Rimax Blanca</v>
          </cell>
        </row>
        <row r="391">
          <cell r="A391" t="str">
            <v>Sillas Rimax Blanca</v>
          </cell>
          <cell r="B391" t="str">
            <v>MEEO</v>
          </cell>
          <cell r="C391">
            <v>14000</v>
          </cell>
          <cell r="D391">
            <v>15818</v>
          </cell>
          <cell r="E391" t="str">
            <v>ME5</v>
          </cell>
          <cell r="F391">
            <v>16650255</v>
          </cell>
          <cell r="G391" t="str">
            <v>Sillas Rimax Blanca</v>
          </cell>
        </row>
        <row r="392">
          <cell r="A392" t="str">
            <v>Sillas Rimax Blanca</v>
          </cell>
          <cell r="B392" t="str">
            <v>MEEO</v>
          </cell>
          <cell r="C392">
            <v>14000</v>
          </cell>
          <cell r="D392">
            <v>15818</v>
          </cell>
          <cell r="E392" t="str">
            <v>ME5</v>
          </cell>
          <cell r="F392">
            <v>16650256</v>
          </cell>
          <cell r="G392" t="str">
            <v>Sillas Rimax Blanca</v>
          </cell>
        </row>
        <row r="393">
          <cell r="A393" t="str">
            <v>Sillas Rimax Blanca</v>
          </cell>
          <cell r="B393" t="str">
            <v>MEEO</v>
          </cell>
          <cell r="C393">
            <v>14000</v>
          </cell>
          <cell r="D393">
            <v>15818</v>
          </cell>
          <cell r="E393" t="str">
            <v>ME5</v>
          </cell>
          <cell r="F393">
            <v>16650257</v>
          </cell>
          <cell r="G393" t="str">
            <v>Sillas Rimax Blanca</v>
          </cell>
        </row>
        <row r="394">
          <cell r="A394" t="str">
            <v>Sillas Rimax Blanca</v>
          </cell>
          <cell r="B394" t="str">
            <v>MEEO</v>
          </cell>
          <cell r="C394">
            <v>14000</v>
          </cell>
          <cell r="D394">
            <v>15818</v>
          </cell>
          <cell r="E394" t="str">
            <v>ME5</v>
          </cell>
          <cell r="F394">
            <v>16650258</v>
          </cell>
          <cell r="G394" t="str">
            <v>Sillas Rimax Blanca</v>
          </cell>
        </row>
        <row r="395">
          <cell r="A395" t="str">
            <v>Sillas Rimax Blanca</v>
          </cell>
          <cell r="B395" t="str">
            <v>MEEO</v>
          </cell>
          <cell r="C395">
            <v>14000</v>
          </cell>
          <cell r="D395">
            <v>15818</v>
          </cell>
          <cell r="E395" t="str">
            <v>ME5</v>
          </cell>
          <cell r="F395">
            <v>16650259</v>
          </cell>
          <cell r="G395" t="str">
            <v>Sillas Rimax Blanca</v>
          </cell>
        </row>
        <row r="396">
          <cell r="A396" t="str">
            <v>Sillas Rimax Blanca</v>
          </cell>
          <cell r="B396" t="str">
            <v>MEEO</v>
          </cell>
          <cell r="C396">
            <v>14000</v>
          </cell>
          <cell r="D396">
            <v>15818</v>
          </cell>
          <cell r="E396" t="str">
            <v>ME5</v>
          </cell>
          <cell r="F396">
            <v>16650260</v>
          </cell>
          <cell r="G396" t="str">
            <v>Sillas Rimax Blanca</v>
          </cell>
        </row>
        <row r="397">
          <cell r="A397" t="str">
            <v>Sillas Rimax Blanca</v>
          </cell>
          <cell r="B397" t="str">
            <v>MEEO</v>
          </cell>
          <cell r="C397">
            <v>14000</v>
          </cell>
          <cell r="D397">
            <v>15818</v>
          </cell>
          <cell r="E397" t="str">
            <v>ME5</v>
          </cell>
          <cell r="F397">
            <v>16650261</v>
          </cell>
          <cell r="G397" t="str">
            <v>Sillas Rimax Blanca</v>
          </cell>
        </row>
        <row r="398">
          <cell r="A398" t="str">
            <v>Sillas Rimax Blanca</v>
          </cell>
          <cell r="B398" t="str">
            <v>MEEO</v>
          </cell>
          <cell r="C398">
            <v>14000</v>
          </cell>
          <cell r="D398">
            <v>15818</v>
          </cell>
          <cell r="E398" t="str">
            <v>ME5</v>
          </cell>
          <cell r="F398">
            <v>16650262</v>
          </cell>
          <cell r="G398" t="str">
            <v>Sillas Rimax Blanca</v>
          </cell>
        </row>
        <row r="399">
          <cell r="A399" t="str">
            <v>Sillas Rimax Blanca</v>
          </cell>
          <cell r="B399" t="str">
            <v>MEEO</v>
          </cell>
          <cell r="C399">
            <v>14000</v>
          </cell>
          <cell r="D399">
            <v>15818</v>
          </cell>
          <cell r="E399" t="str">
            <v>ME5</v>
          </cell>
          <cell r="F399">
            <v>16650263</v>
          </cell>
          <cell r="G399" t="str">
            <v>Sillas Rimax Blanca</v>
          </cell>
        </row>
        <row r="400">
          <cell r="A400" t="str">
            <v>Sillas Rimax Blanca</v>
          </cell>
          <cell r="B400" t="str">
            <v>MEEO</v>
          </cell>
          <cell r="C400">
            <v>14000</v>
          </cell>
          <cell r="D400">
            <v>15818</v>
          </cell>
          <cell r="E400" t="str">
            <v>ME5</v>
          </cell>
          <cell r="F400">
            <v>16650264</v>
          </cell>
          <cell r="G400" t="str">
            <v>Sillas Rimax Blanca</v>
          </cell>
        </row>
        <row r="401">
          <cell r="A401" t="str">
            <v>Sillas Rimax Blanca</v>
          </cell>
          <cell r="B401" t="str">
            <v>MEEO</v>
          </cell>
          <cell r="C401">
            <v>14000</v>
          </cell>
          <cell r="D401">
            <v>15818</v>
          </cell>
          <cell r="E401" t="str">
            <v>ME5</v>
          </cell>
          <cell r="F401">
            <v>16650265</v>
          </cell>
          <cell r="G401" t="str">
            <v>Sillas Rimax Blanca</v>
          </cell>
        </row>
        <row r="402">
          <cell r="A402" t="str">
            <v>Sillas Rimax Blanca</v>
          </cell>
          <cell r="B402" t="str">
            <v>MEEO</v>
          </cell>
          <cell r="C402">
            <v>14000</v>
          </cell>
          <cell r="D402">
            <v>15818</v>
          </cell>
          <cell r="E402" t="str">
            <v>ME5</v>
          </cell>
          <cell r="F402">
            <v>16650266</v>
          </cell>
          <cell r="G402" t="str">
            <v>Sillas Rimax Blanca</v>
          </cell>
        </row>
        <row r="403">
          <cell r="A403" t="str">
            <v>Sillas Rimax Blanca</v>
          </cell>
          <cell r="B403" t="str">
            <v>MEEO</v>
          </cell>
          <cell r="C403">
            <v>14000</v>
          </cell>
          <cell r="D403">
            <v>15818</v>
          </cell>
          <cell r="E403" t="str">
            <v>ME5</v>
          </cell>
          <cell r="F403">
            <v>16650267</v>
          </cell>
          <cell r="G403" t="str">
            <v>Sillas Rimax Blanca</v>
          </cell>
        </row>
        <row r="404">
          <cell r="A404" t="str">
            <v>Sillas Rimax Blanca</v>
          </cell>
          <cell r="B404" t="str">
            <v>MEEO</v>
          </cell>
          <cell r="C404">
            <v>14000</v>
          </cell>
          <cell r="D404">
            <v>15818</v>
          </cell>
          <cell r="E404" t="str">
            <v>ME5</v>
          </cell>
          <cell r="F404">
            <v>16650268</v>
          </cell>
          <cell r="G404" t="str">
            <v>Sillas Rimax Blanca</v>
          </cell>
        </row>
        <row r="405">
          <cell r="A405" t="str">
            <v>Sillas Rimax Blanca</v>
          </cell>
          <cell r="B405" t="str">
            <v>MEEO</v>
          </cell>
          <cell r="C405">
            <v>14000</v>
          </cell>
          <cell r="D405">
            <v>15818</v>
          </cell>
          <cell r="E405" t="str">
            <v>ME5</v>
          </cell>
          <cell r="F405">
            <v>16650269</v>
          </cell>
          <cell r="G405" t="str">
            <v>Sillas Rimax Blanca</v>
          </cell>
        </row>
        <row r="406">
          <cell r="A406" t="str">
            <v>Sillas Rimax Blanca</v>
          </cell>
          <cell r="B406" t="str">
            <v>MEEO</v>
          </cell>
          <cell r="C406">
            <v>14000</v>
          </cell>
          <cell r="D406">
            <v>15818</v>
          </cell>
          <cell r="E406" t="str">
            <v>ME5</v>
          </cell>
          <cell r="F406">
            <v>16650270</v>
          </cell>
          <cell r="G406" t="str">
            <v>Sillas Rimax Blanca</v>
          </cell>
        </row>
        <row r="407">
          <cell r="A407" t="str">
            <v>Sillas Rimax Blanca</v>
          </cell>
          <cell r="B407" t="str">
            <v>MEEO</v>
          </cell>
          <cell r="C407">
            <v>14000</v>
          </cell>
          <cell r="D407">
            <v>15818</v>
          </cell>
          <cell r="E407" t="str">
            <v>ME5</v>
          </cell>
          <cell r="F407">
            <v>16650271</v>
          </cell>
          <cell r="G407" t="str">
            <v>Sillas Rimax Blanca</v>
          </cell>
        </row>
        <row r="408">
          <cell r="A408" t="str">
            <v>Sillas Rimax Blanca</v>
          </cell>
          <cell r="B408" t="str">
            <v>MEEO</v>
          </cell>
          <cell r="C408">
            <v>14000</v>
          </cell>
          <cell r="D408">
            <v>15818</v>
          </cell>
          <cell r="E408" t="str">
            <v>ME5</v>
          </cell>
          <cell r="F408">
            <v>16650272</v>
          </cell>
          <cell r="G408" t="str">
            <v>Sillas Rimax Blanca</v>
          </cell>
        </row>
        <row r="409">
          <cell r="A409" t="str">
            <v>Sillas Rimax Blanca</v>
          </cell>
          <cell r="B409" t="str">
            <v>MEEO</v>
          </cell>
          <cell r="C409">
            <v>14000</v>
          </cell>
          <cell r="D409">
            <v>15818</v>
          </cell>
          <cell r="E409" t="str">
            <v>ME5</v>
          </cell>
          <cell r="F409">
            <v>16650273</v>
          </cell>
          <cell r="G409" t="str">
            <v>Sillas Rimax Blanca</v>
          </cell>
        </row>
        <row r="410">
          <cell r="A410" t="str">
            <v>Sillas Rimax Blanca</v>
          </cell>
          <cell r="B410" t="str">
            <v>MEEO</v>
          </cell>
          <cell r="C410">
            <v>14000</v>
          </cell>
          <cell r="D410">
            <v>15818</v>
          </cell>
          <cell r="E410" t="str">
            <v>ME5</v>
          </cell>
          <cell r="F410">
            <v>16650274</v>
          </cell>
          <cell r="G410" t="str">
            <v>Sillas Rimax Blanca</v>
          </cell>
        </row>
        <row r="411">
          <cell r="A411" t="str">
            <v>Sillas Rimax Blanca</v>
          </cell>
          <cell r="B411" t="str">
            <v>MEEO</v>
          </cell>
          <cell r="C411">
            <v>14000</v>
          </cell>
          <cell r="D411">
            <v>15818</v>
          </cell>
          <cell r="E411" t="str">
            <v>ME5</v>
          </cell>
          <cell r="F411">
            <v>16650275</v>
          </cell>
          <cell r="G411" t="str">
            <v>Sillas Rimax Blanca</v>
          </cell>
          <cell r="H411">
            <v>1</v>
          </cell>
        </row>
        <row r="412">
          <cell r="A412" t="str">
            <v>Sillas Rimax Blanca</v>
          </cell>
          <cell r="B412" t="str">
            <v>MEEO</v>
          </cell>
          <cell r="C412">
            <v>14000</v>
          </cell>
          <cell r="D412">
            <v>15818</v>
          </cell>
          <cell r="E412" t="str">
            <v>ME5</v>
          </cell>
          <cell r="F412">
            <v>16650276</v>
          </cell>
          <cell r="G412" t="str">
            <v>Sillas Rimax Blanca</v>
          </cell>
        </row>
        <row r="413">
          <cell r="A413" t="str">
            <v>Sillas Rimax Blanca</v>
          </cell>
          <cell r="B413" t="str">
            <v>MEEO</v>
          </cell>
          <cell r="C413">
            <v>14000</v>
          </cell>
          <cell r="D413">
            <v>15818</v>
          </cell>
          <cell r="E413" t="str">
            <v>ME5</v>
          </cell>
          <cell r="F413">
            <v>16650277</v>
          </cell>
          <cell r="G413" t="str">
            <v>Sillas Rimax Blanca</v>
          </cell>
        </row>
        <row r="414">
          <cell r="A414" t="str">
            <v>Sillas Rimax Blanca</v>
          </cell>
          <cell r="B414" t="str">
            <v>MEEO</v>
          </cell>
          <cell r="C414">
            <v>14000</v>
          </cell>
          <cell r="D414">
            <v>15818</v>
          </cell>
          <cell r="E414" t="str">
            <v>ME5</v>
          </cell>
          <cell r="F414">
            <v>16650278</v>
          </cell>
          <cell r="G414" t="str">
            <v>Sillas Rimax Blanca</v>
          </cell>
        </row>
        <row r="415">
          <cell r="A415" t="str">
            <v>Sillas Rimax Blanca</v>
          </cell>
          <cell r="B415" t="str">
            <v>MEEO</v>
          </cell>
          <cell r="C415">
            <v>14000</v>
          </cell>
          <cell r="D415">
            <v>15818</v>
          </cell>
          <cell r="E415" t="str">
            <v>ME5</v>
          </cell>
          <cell r="F415">
            <v>16650279</v>
          </cell>
          <cell r="G415" t="str">
            <v>Sillas Rimax Blanca</v>
          </cell>
        </row>
        <row r="416">
          <cell r="A416" t="str">
            <v>Sillas Rimax Blanca</v>
          </cell>
          <cell r="B416" t="str">
            <v>MEEO</v>
          </cell>
          <cell r="C416">
            <v>14000</v>
          </cell>
          <cell r="D416">
            <v>34148</v>
          </cell>
          <cell r="E416" t="str">
            <v>ME5</v>
          </cell>
          <cell r="F416">
            <v>16650280</v>
          </cell>
          <cell r="G416" t="str">
            <v>Sillas Rimax Blanca</v>
          </cell>
        </row>
        <row r="417">
          <cell r="A417" t="str">
            <v>Sillas Rimax Blanca</v>
          </cell>
          <cell r="B417" t="str">
            <v>MEEO</v>
          </cell>
          <cell r="C417">
            <v>14000</v>
          </cell>
          <cell r="D417">
            <v>15818</v>
          </cell>
          <cell r="E417" t="str">
            <v>ME5</v>
          </cell>
          <cell r="F417">
            <v>16650281</v>
          </cell>
          <cell r="G417" t="str">
            <v>Sillas Rimax Blanca</v>
          </cell>
        </row>
        <row r="418">
          <cell r="A418" t="str">
            <v>Sillas Rimax Blanca</v>
          </cell>
          <cell r="B418" t="str">
            <v>MEEO</v>
          </cell>
          <cell r="C418">
            <v>14000</v>
          </cell>
          <cell r="D418">
            <v>15818</v>
          </cell>
          <cell r="E418" t="str">
            <v>ME5</v>
          </cell>
          <cell r="F418">
            <v>16650282</v>
          </cell>
          <cell r="G418" t="str">
            <v>Sillas Rimax Blanca</v>
          </cell>
        </row>
        <row r="419">
          <cell r="A419" t="str">
            <v>Sillas Rimax Blanca</v>
          </cell>
          <cell r="B419" t="str">
            <v>MEEO</v>
          </cell>
          <cell r="C419">
            <v>14000</v>
          </cell>
          <cell r="D419">
            <v>15818</v>
          </cell>
          <cell r="E419" t="str">
            <v>ME5</v>
          </cell>
          <cell r="F419">
            <v>16650283</v>
          </cell>
          <cell r="G419" t="str">
            <v>Sillas Rimax Blanca</v>
          </cell>
        </row>
        <row r="420">
          <cell r="A420" t="str">
            <v>Sillas Rimax Blanca</v>
          </cell>
          <cell r="B420" t="str">
            <v>MEEO</v>
          </cell>
          <cell r="C420">
            <v>14000</v>
          </cell>
          <cell r="D420">
            <v>15818</v>
          </cell>
          <cell r="E420" t="str">
            <v>ME5</v>
          </cell>
          <cell r="F420">
            <v>16650284</v>
          </cell>
          <cell r="G420" t="str">
            <v>Sillas Rimax Blanca</v>
          </cell>
        </row>
        <row r="421">
          <cell r="A421" t="str">
            <v>Sillas Rimax Blanca</v>
          </cell>
          <cell r="B421" t="str">
            <v>MEEO</v>
          </cell>
          <cell r="C421">
            <v>14000</v>
          </cell>
          <cell r="D421">
            <v>15818</v>
          </cell>
          <cell r="E421" t="str">
            <v>ME5</v>
          </cell>
          <cell r="F421">
            <v>16650285</v>
          </cell>
          <cell r="G421" t="str">
            <v>Sillas Rimax Blanca</v>
          </cell>
        </row>
        <row r="422">
          <cell r="A422" t="str">
            <v>Sillas Rimax Blanca</v>
          </cell>
          <cell r="B422" t="str">
            <v>MEEO</v>
          </cell>
          <cell r="C422">
            <v>14000</v>
          </cell>
          <cell r="D422">
            <v>15818</v>
          </cell>
          <cell r="E422" t="str">
            <v>ME5</v>
          </cell>
          <cell r="F422">
            <v>16650286</v>
          </cell>
          <cell r="G422" t="str">
            <v>Sillas Rimax Blanca</v>
          </cell>
        </row>
        <row r="423">
          <cell r="A423" t="str">
            <v>Sillas Rimax Blanca</v>
          </cell>
          <cell r="B423" t="str">
            <v>MEEO</v>
          </cell>
          <cell r="C423">
            <v>14000</v>
          </cell>
          <cell r="D423">
            <v>15818</v>
          </cell>
          <cell r="E423" t="str">
            <v>ME5</v>
          </cell>
          <cell r="F423">
            <v>16650287</v>
          </cell>
          <cell r="G423" t="str">
            <v>Sillas Rimax Blanca</v>
          </cell>
        </row>
        <row r="424">
          <cell r="A424" t="str">
            <v>Sillas Rimax Blanca</v>
          </cell>
          <cell r="B424" t="str">
            <v>MEEO</v>
          </cell>
          <cell r="C424">
            <v>14000</v>
          </cell>
          <cell r="D424">
            <v>15818</v>
          </cell>
          <cell r="E424" t="str">
            <v>ME5</v>
          </cell>
          <cell r="F424">
            <v>16650288</v>
          </cell>
          <cell r="G424" t="str">
            <v>Sillas Rimax Blanca</v>
          </cell>
        </row>
        <row r="425">
          <cell r="A425" t="str">
            <v>Sillas Rimax Blanca</v>
          </cell>
          <cell r="B425" t="str">
            <v>MEEO</v>
          </cell>
          <cell r="C425">
            <v>14000</v>
          </cell>
          <cell r="D425">
            <v>15818</v>
          </cell>
          <cell r="E425" t="str">
            <v>ME5</v>
          </cell>
          <cell r="F425">
            <v>16650289</v>
          </cell>
          <cell r="G425" t="str">
            <v>Sillas Rimax Blanca</v>
          </cell>
          <cell r="H425">
            <v>1</v>
          </cell>
        </row>
        <row r="426">
          <cell r="A426" t="str">
            <v>Sillas Rimax Blanca</v>
          </cell>
          <cell r="B426" t="str">
            <v>MEEO</v>
          </cell>
          <cell r="C426">
            <v>14000</v>
          </cell>
          <cell r="D426">
            <v>15818</v>
          </cell>
          <cell r="E426" t="str">
            <v>ME5</v>
          </cell>
          <cell r="F426">
            <v>16650290</v>
          </cell>
          <cell r="G426" t="str">
            <v>Sillas Rimax Blanca</v>
          </cell>
          <cell r="H426">
            <v>1</v>
          </cell>
        </row>
        <row r="427">
          <cell r="A427" t="str">
            <v>Sillas Rimax Blanca</v>
          </cell>
          <cell r="B427" t="str">
            <v>MEEO</v>
          </cell>
          <cell r="C427">
            <v>14000</v>
          </cell>
          <cell r="D427">
            <v>15818</v>
          </cell>
          <cell r="E427" t="str">
            <v>ME5</v>
          </cell>
          <cell r="F427">
            <v>16650291</v>
          </cell>
          <cell r="G427" t="str">
            <v>Sillas Rimax Blanca</v>
          </cell>
        </row>
        <row r="428">
          <cell r="A428" t="str">
            <v>Sillas Rimax Blanca</v>
          </cell>
          <cell r="B428" t="str">
            <v>MEEO</v>
          </cell>
          <cell r="C428">
            <v>14000</v>
          </cell>
          <cell r="D428">
            <v>15818</v>
          </cell>
          <cell r="E428" t="str">
            <v>ME5</v>
          </cell>
          <cell r="F428">
            <v>16650292</v>
          </cell>
          <cell r="G428" t="str">
            <v>Sillas Rimax Blanca</v>
          </cell>
        </row>
        <row r="429">
          <cell r="A429" t="str">
            <v>Sillas Rimax Blanca</v>
          </cell>
          <cell r="B429" t="str">
            <v>MEEO</v>
          </cell>
          <cell r="C429">
            <v>14000</v>
          </cell>
          <cell r="D429">
            <v>15818</v>
          </cell>
          <cell r="E429" t="str">
            <v>ME5</v>
          </cell>
          <cell r="F429">
            <v>16650293</v>
          </cell>
          <cell r="G429" t="str">
            <v>Sillas Rimax Blanca</v>
          </cell>
        </row>
        <row r="430">
          <cell r="A430" t="str">
            <v>Sillas Rimax Blanca</v>
          </cell>
          <cell r="B430" t="str">
            <v>MEEO</v>
          </cell>
          <cell r="C430">
            <v>14000</v>
          </cell>
          <cell r="D430">
            <v>15818</v>
          </cell>
          <cell r="E430" t="str">
            <v>ME5</v>
          </cell>
          <cell r="F430">
            <v>16650294</v>
          </cell>
          <cell r="G430" t="str">
            <v>Sillas Rimax Blanca</v>
          </cell>
        </row>
        <row r="431">
          <cell r="A431" t="str">
            <v>Sillas Rimax Blanca</v>
          </cell>
          <cell r="B431" t="str">
            <v>MEEO</v>
          </cell>
          <cell r="C431">
            <v>14000</v>
          </cell>
          <cell r="D431">
            <v>15818</v>
          </cell>
          <cell r="E431" t="str">
            <v>ME5</v>
          </cell>
          <cell r="F431">
            <v>16650295</v>
          </cell>
          <cell r="G431" t="str">
            <v>Sillas Rimax Blanca</v>
          </cell>
        </row>
        <row r="432">
          <cell r="A432" t="str">
            <v>Sillas Rimax Blanca</v>
          </cell>
          <cell r="B432" t="str">
            <v>MEEO</v>
          </cell>
          <cell r="C432">
            <v>14000</v>
          </cell>
          <cell r="D432">
            <v>15818</v>
          </cell>
          <cell r="E432" t="str">
            <v>ME5</v>
          </cell>
          <cell r="F432">
            <v>16650296</v>
          </cell>
          <cell r="G432" t="str">
            <v>Sillas Rimax Blanca</v>
          </cell>
        </row>
        <row r="433">
          <cell r="A433" t="str">
            <v>Sillas Rimax Blanca</v>
          </cell>
          <cell r="B433" t="str">
            <v>MEEO</v>
          </cell>
          <cell r="C433">
            <v>14000</v>
          </cell>
          <cell r="D433">
            <v>15818</v>
          </cell>
          <cell r="E433" t="str">
            <v>ME5</v>
          </cell>
          <cell r="F433">
            <v>16650297</v>
          </cell>
          <cell r="G433" t="str">
            <v>Sillas Rimax Blanca</v>
          </cell>
        </row>
        <row r="434">
          <cell r="A434" t="str">
            <v>Sillas Rimax Blanca</v>
          </cell>
          <cell r="B434" t="str">
            <v>MEEO</v>
          </cell>
          <cell r="C434">
            <v>14000</v>
          </cell>
          <cell r="D434">
            <v>15818</v>
          </cell>
          <cell r="E434" t="str">
            <v>ME5</v>
          </cell>
          <cell r="F434">
            <v>16650298</v>
          </cell>
          <cell r="G434" t="str">
            <v>Sillas Rimax Blanca</v>
          </cell>
        </row>
        <row r="435">
          <cell r="A435" t="str">
            <v>Sillas Rimax Blanca</v>
          </cell>
          <cell r="B435" t="str">
            <v>MEEO</v>
          </cell>
          <cell r="C435">
            <v>14000</v>
          </cell>
          <cell r="D435">
            <v>15818</v>
          </cell>
          <cell r="E435" t="str">
            <v>ME5</v>
          </cell>
          <cell r="F435">
            <v>16650299</v>
          </cell>
          <cell r="G435" t="str">
            <v>Sillas Rimax Blanca</v>
          </cell>
        </row>
        <row r="436">
          <cell r="A436" t="str">
            <v>Sillas Rimax Blanca</v>
          </cell>
          <cell r="B436" t="str">
            <v>MEEO</v>
          </cell>
          <cell r="C436">
            <v>14000</v>
          </cell>
          <cell r="D436">
            <v>15818</v>
          </cell>
          <cell r="E436" t="str">
            <v>ME5</v>
          </cell>
          <cell r="F436">
            <v>16650300</v>
          </cell>
          <cell r="G436" t="str">
            <v>Sillas Rimax Blanca</v>
          </cell>
        </row>
        <row r="437">
          <cell r="A437" t="str">
            <v>Sillas Rimax Blanca</v>
          </cell>
          <cell r="B437" t="str">
            <v>MEEO</v>
          </cell>
          <cell r="C437">
            <v>14000</v>
          </cell>
          <cell r="D437">
            <v>15818</v>
          </cell>
          <cell r="E437" t="str">
            <v>ME5</v>
          </cell>
          <cell r="F437">
            <v>16650301</v>
          </cell>
          <cell r="G437" t="str">
            <v>Sillas Rimax Blanca</v>
          </cell>
        </row>
        <row r="438">
          <cell r="A438" t="str">
            <v>Sillas Rimax Blanca</v>
          </cell>
          <cell r="B438" t="str">
            <v>MEEO</v>
          </cell>
          <cell r="C438">
            <v>14000</v>
          </cell>
          <cell r="D438">
            <v>15818</v>
          </cell>
          <cell r="E438" t="str">
            <v>ME5</v>
          </cell>
          <cell r="F438">
            <v>16650302</v>
          </cell>
          <cell r="G438" t="str">
            <v>Sillas Rimax Blanca</v>
          </cell>
        </row>
        <row r="439">
          <cell r="A439" t="str">
            <v>Sillas Rimax Blanca</v>
          </cell>
          <cell r="B439" t="str">
            <v>MEEO</v>
          </cell>
          <cell r="C439">
            <v>14000</v>
          </cell>
          <cell r="D439">
            <v>15818</v>
          </cell>
          <cell r="E439" t="str">
            <v>ME5</v>
          </cell>
          <cell r="F439">
            <v>16650303</v>
          </cell>
          <cell r="G439" t="str">
            <v>Sillas Rimax Blanca</v>
          </cell>
        </row>
        <row r="440">
          <cell r="A440" t="str">
            <v>Sillas Rimax Blanca</v>
          </cell>
          <cell r="B440" t="str">
            <v>MEEO</v>
          </cell>
          <cell r="C440">
            <v>14000</v>
          </cell>
          <cell r="D440">
            <v>15818</v>
          </cell>
          <cell r="E440" t="str">
            <v>ME5</v>
          </cell>
          <cell r="F440">
            <v>16650304</v>
          </cell>
          <cell r="G440" t="str">
            <v>Sillas Rimax Blanca</v>
          </cell>
        </row>
        <row r="441">
          <cell r="A441" t="str">
            <v>Sillas Rimax Blanca</v>
          </cell>
          <cell r="B441" t="str">
            <v>MEEO</v>
          </cell>
          <cell r="C441">
            <v>14000</v>
          </cell>
          <cell r="D441">
            <v>15818</v>
          </cell>
          <cell r="E441" t="str">
            <v>ME5</v>
          </cell>
          <cell r="F441">
            <v>16650305</v>
          </cell>
          <cell r="G441" t="str">
            <v>Sillas Rimax Blanca</v>
          </cell>
        </row>
        <row r="442">
          <cell r="A442" t="str">
            <v>Sillas Rimax Blanca</v>
          </cell>
          <cell r="B442" t="str">
            <v>MEEO</v>
          </cell>
          <cell r="C442">
            <v>14000</v>
          </cell>
          <cell r="D442">
            <v>15818</v>
          </cell>
          <cell r="E442" t="str">
            <v>ME5</v>
          </cell>
          <cell r="F442">
            <v>16650306</v>
          </cell>
          <cell r="G442" t="str">
            <v>Sillas Rimax Blanca</v>
          </cell>
        </row>
        <row r="443">
          <cell r="A443" t="str">
            <v>Sillas Rimax Blanca</v>
          </cell>
          <cell r="B443" t="str">
            <v>MEEO</v>
          </cell>
          <cell r="C443">
            <v>14000</v>
          </cell>
          <cell r="D443">
            <v>15818</v>
          </cell>
          <cell r="E443" t="str">
            <v>ME5</v>
          </cell>
          <cell r="F443">
            <v>16650307</v>
          </cell>
          <cell r="G443" t="str">
            <v>Sillas Rimax Blanca</v>
          </cell>
        </row>
        <row r="444">
          <cell r="A444" t="str">
            <v>Sillas Rimax Blanca</v>
          </cell>
          <cell r="B444" t="str">
            <v>MEEO</v>
          </cell>
          <cell r="C444">
            <v>14000</v>
          </cell>
          <cell r="D444">
            <v>15818</v>
          </cell>
          <cell r="E444" t="str">
            <v>ME5</v>
          </cell>
          <cell r="F444">
            <v>16650308</v>
          </cell>
          <cell r="G444" t="str">
            <v>Sillas Rimax Blanca</v>
          </cell>
        </row>
        <row r="445">
          <cell r="A445" t="str">
            <v>Sillas Rimax Blanca</v>
          </cell>
          <cell r="B445" t="str">
            <v>MEEO</v>
          </cell>
          <cell r="C445">
            <v>14000</v>
          </cell>
          <cell r="D445">
            <v>15818</v>
          </cell>
          <cell r="E445" t="str">
            <v>ME5</v>
          </cell>
          <cell r="F445">
            <v>16650309</v>
          </cell>
          <cell r="G445" t="str">
            <v>Sillas Rimax Blanca</v>
          </cell>
        </row>
        <row r="446">
          <cell r="A446" t="str">
            <v>Sillas Rimax Blanca</v>
          </cell>
          <cell r="B446" t="str">
            <v>MEEO</v>
          </cell>
          <cell r="C446">
            <v>14000</v>
          </cell>
          <cell r="D446">
            <v>15818</v>
          </cell>
          <cell r="E446" t="str">
            <v>ME5</v>
          </cell>
          <cell r="F446">
            <v>16650310</v>
          </cell>
          <cell r="G446" t="str">
            <v>Sillas Rimax Blanca</v>
          </cell>
        </row>
        <row r="447">
          <cell r="A447" t="str">
            <v>Sillas Rimax Blanca</v>
          </cell>
          <cell r="B447" t="str">
            <v>MEEO</v>
          </cell>
          <cell r="C447">
            <v>14000</v>
          </cell>
          <cell r="D447">
            <v>15818</v>
          </cell>
          <cell r="E447" t="str">
            <v>ME5</v>
          </cell>
          <cell r="F447">
            <v>16650311</v>
          </cell>
          <cell r="G447" t="str">
            <v>Sillas Rimax Blanca</v>
          </cell>
        </row>
        <row r="448">
          <cell r="A448" t="str">
            <v>Sillas Rimax Blanca</v>
          </cell>
          <cell r="B448" t="str">
            <v>MEEO</v>
          </cell>
          <cell r="C448">
            <v>14000</v>
          </cell>
          <cell r="D448">
            <v>15818</v>
          </cell>
          <cell r="E448" t="str">
            <v>ME5</v>
          </cell>
          <cell r="F448">
            <v>16650312</v>
          </cell>
          <cell r="G448" t="str">
            <v>Sillas Rimax Blanca</v>
          </cell>
        </row>
        <row r="449">
          <cell r="A449" t="str">
            <v>Mesa de computador e impresora metalica</v>
          </cell>
          <cell r="B449" t="str">
            <v>MEEO</v>
          </cell>
          <cell r="C449">
            <v>110000</v>
          </cell>
          <cell r="D449">
            <v>125240</v>
          </cell>
          <cell r="E449" t="str">
            <v>ME5</v>
          </cell>
          <cell r="F449">
            <v>16650313</v>
          </cell>
          <cell r="G449" t="str">
            <v>Mesa de computador e impresora metalica</v>
          </cell>
        </row>
        <row r="450">
          <cell r="A450" t="str">
            <v>Mesa de computador metalica</v>
          </cell>
          <cell r="B450" t="str">
            <v>MEEO</v>
          </cell>
          <cell r="C450">
            <v>90000</v>
          </cell>
          <cell r="D450">
            <v>102467</v>
          </cell>
          <cell r="E450" t="str">
            <v>ME5</v>
          </cell>
          <cell r="F450">
            <v>16650314</v>
          </cell>
          <cell r="G450" t="str">
            <v>Mesa de computador metalica</v>
          </cell>
        </row>
        <row r="451">
          <cell r="A451" t="str">
            <v>Mobiliario para Adecuacion Oficinas administración(contrato #007-03)</v>
          </cell>
          <cell r="B451" t="str">
            <v>MEEO</v>
          </cell>
          <cell r="C451">
            <v>88946120</v>
          </cell>
          <cell r="D451">
            <v>96215675</v>
          </cell>
          <cell r="E451" t="str">
            <v>ME5</v>
          </cell>
          <cell r="F451">
            <v>16650315</v>
          </cell>
          <cell r="G451" t="str">
            <v>Mobiliario para Adecuacion Oficinas administración(contrato #007-03)</v>
          </cell>
        </row>
        <row r="452">
          <cell r="A452" t="str">
            <v>Biblioteca de 1.20</v>
          </cell>
          <cell r="B452" t="str">
            <v>MEEO</v>
          </cell>
          <cell r="C452">
            <v>108266</v>
          </cell>
          <cell r="D452">
            <v>117117</v>
          </cell>
          <cell r="E452" t="str">
            <v>ME5</v>
          </cell>
          <cell r="F452">
            <v>16650316</v>
          </cell>
          <cell r="G452" t="str">
            <v>Biblioteca de 1.20</v>
          </cell>
        </row>
        <row r="453">
          <cell r="A453" t="str">
            <v>Biblioteca de 1.20</v>
          </cell>
          <cell r="B453" t="str">
            <v>MEEO</v>
          </cell>
          <cell r="C453">
            <v>108266</v>
          </cell>
          <cell r="D453">
            <v>117117</v>
          </cell>
          <cell r="E453" t="str">
            <v>ME5</v>
          </cell>
          <cell r="F453">
            <v>16650317</v>
          </cell>
          <cell r="G453" t="str">
            <v>Biblioteca de 1.20</v>
          </cell>
        </row>
        <row r="454">
          <cell r="A454" t="str">
            <v>Biblioteca de 1.20</v>
          </cell>
          <cell r="B454" t="str">
            <v>MEEO</v>
          </cell>
          <cell r="C454">
            <v>108266</v>
          </cell>
          <cell r="D454">
            <v>117117</v>
          </cell>
          <cell r="E454" t="str">
            <v>ME5</v>
          </cell>
          <cell r="F454">
            <v>16650318</v>
          </cell>
          <cell r="G454" t="str">
            <v>Biblioteca de 1.20</v>
          </cell>
        </row>
        <row r="455">
          <cell r="A455" t="str">
            <v>Vitrina de 1.20</v>
          </cell>
          <cell r="B455" t="str">
            <v>MEEO</v>
          </cell>
          <cell r="C455">
            <v>324800</v>
          </cell>
          <cell r="D455">
            <v>351352</v>
          </cell>
          <cell r="E455" t="str">
            <v>ME5</v>
          </cell>
          <cell r="F455">
            <v>16650319</v>
          </cell>
          <cell r="G455" t="str">
            <v>Vitrina de 1.20</v>
          </cell>
        </row>
        <row r="456">
          <cell r="A456" t="str">
            <v>Papelera sistema</v>
          </cell>
          <cell r="B456" t="str">
            <v>MEEO</v>
          </cell>
          <cell r="C456">
            <v>7346</v>
          </cell>
          <cell r="D456">
            <v>7949</v>
          </cell>
          <cell r="E456" t="str">
            <v>ME5</v>
          </cell>
          <cell r="F456">
            <v>16650320</v>
          </cell>
          <cell r="G456" t="str">
            <v>Papelera sistema</v>
          </cell>
        </row>
        <row r="457">
          <cell r="A457" t="str">
            <v>Papelera sistema</v>
          </cell>
          <cell r="B457" t="str">
            <v>MEEO</v>
          </cell>
          <cell r="C457">
            <v>7346</v>
          </cell>
          <cell r="D457">
            <v>7949</v>
          </cell>
          <cell r="E457" t="str">
            <v>ME5</v>
          </cell>
          <cell r="F457">
            <v>16650321</v>
          </cell>
          <cell r="G457" t="str">
            <v>Papelera sistema</v>
          </cell>
        </row>
        <row r="458">
          <cell r="A458" t="str">
            <v>Papelera sistema</v>
          </cell>
          <cell r="B458" t="str">
            <v>MEEO</v>
          </cell>
          <cell r="C458">
            <v>7346</v>
          </cell>
          <cell r="D458">
            <v>7949</v>
          </cell>
          <cell r="E458" t="str">
            <v>ME5</v>
          </cell>
          <cell r="F458">
            <v>16650322</v>
          </cell>
          <cell r="G458" t="str">
            <v>Papelera sistema</v>
          </cell>
        </row>
        <row r="459">
          <cell r="A459" t="str">
            <v>Archivador 2x2 doble</v>
          </cell>
          <cell r="B459" t="str">
            <v>MEEO</v>
          </cell>
          <cell r="C459">
            <v>374680</v>
          </cell>
          <cell r="D459">
            <v>405305</v>
          </cell>
          <cell r="E459" t="str">
            <v>ME5</v>
          </cell>
          <cell r="F459">
            <v>16650323</v>
          </cell>
          <cell r="G459" t="e">
            <v>#N/A</v>
          </cell>
          <cell r="I459">
            <v>-14713846</v>
          </cell>
        </row>
        <row r="460">
          <cell r="A460" t="str">
            <v>Archivador 2x2 doble</v>
          </cell>
          <cell r="B460" t="str">
            <v>MEEO</v>
          </cell>
          <cell r="C460">
            <v>374680</v>
          </cell>
          <cell r="D460">
            <v>405305</v>
          </cell>
          <cell r="E460" t="str">
            <v>ME5</v>
          </cell>
          <cell r="F460">
            <v>16650324</v>
          </cell>
          <cell r="G460" t="e">
            <v>#N/A</v>
          </cell>
        </row>
        <row r="461">
          <cell r="A461" t="str">
            <v>Cartelera</v>
          </cell>
          <cell r="B461" t="str">
            <v>MEEO</v>
          </cell>
          <cell r="C461">
            <v>61866</v>
          </cell>
          <cell r="D461">
            <v>66922</v>
          </cell>
          <cell r="E461" t="str">
            <v>ME5</v>
          </cell>
          <cell r="F461">
            <v>16650325</v>
          </cell>
          <cell r="G461" t="str">
            <v>Cartelera</v>
          </cell>
        </row>
        <row r="462">
          <cell r="A462" t="str">
            <v>Cartelera</v>
          </cell>
          <cell r="B462" t="str">
            <v>MEEO</v>
          </cell>
          <cell r="C462">
            <v>61866</v>
          </cell>
          <cell r="D462">
            <v>66922</v>
          </cell>
          <cell r="E462" t="str">
            <v>ME5</v>
          </cell>
          <cell r="F462">
            <v>16650326</v>
          </cell>
          <cell r="G462" t="str">
            <v>Cartelera</v>
          </cell>
        </row>
        <row r="463">
          <cell r="A463" t="str">
            <v>Cartelera</v>
          </cell>
          <cell r="B463" t="str">
            <v>MEEO</v>
          </cell>
          <cell r="C463">
            <v>61866</v>
          </cell>
          <cell r="D463">
            <v>66922</v>
          </cell>
          <cell r="E463" t="str">
            <v>ME5</v>
          </cell>
          <cell r="F463">
            <v>16650327</v>
          </cell>
          <cell r="G463" t="str">
            <v>Cartelera</v>
          </cell>
        </row>
        <row r="464">
          <cell r="A464" t="str">
            <v>Papelera sistema doble</v>
          </cell>
          <cell r="B464" t="str">
            <v>MEEO</v>
          </cell>
          <cell r="C464">
            <v>44080</v>
          </cell>
          <cell r="D464">
            <v>47688</v>
          </cell>
          <cell r="E464" t="str">
            <v>ME5</v>
          </cell>
          <cell r="F464">
            <v>16650328</v>
          </cell>
          <cell r="G464" t="str">
            <v>Papelera sistema doble</v>
          </cell>
        </row>
        <row r="465">
          <cell r="A465" t="str">
            <v>Papelera sistema doble</v>
          </cell>
          <cell r="B465" t="str">
            <v>MEEO</v>
          </cell>
          <cell r="C465">
            <v>44080</v>
          </cell>
          <cell r="D465">
            <v>47688</v>
          </cell>
          <cell r="E465" t="str">
            <v>ME5</v>
          </cell>
          <cell r="F465">
            <v>16650329</v>
          </cell>
          <cell r="G465" t="str">
            <v>Papelera sistema doble</v>
          </cell>
        </row>
        <row r="466">
          <cell r="A466" t="str">
            <v>Papelera sistema doble</v>
          </cell>
          <cell r="B466" t="str">
            <v>MEEO</v>
          </cell>
          <cell r="C466">
            <v>44080</v>
          </cell>
          <cell r="D466">
            <v>47688</v>
          </cell>
          <cell r="E466" t="str">
            <v>ME5</v>
          </cell>
          <cell r="F466">
            <v>16650330</v>
          </cell>
          <cell r="G466" t="str">
            <v>Papelera sistema doble</v>
          </cell>
        </row>
        <row r="467">
          <cell r="A467" t="str">
            <v>Papelera sistema doble</v>
          </cell>
          <cell r="B467" t="str">
            <v>MEEO</v>
          </cell>
          <cell r="C467">
            <v>44080</v>
          </cell>
          <cell r="D467">
            <v>47688</v>
          </cell>
          <cell r="E467" t="str">
            <v>ME5</v>
          </cell>
          <cell r="F467">
            <v>16650331</v>
          </cell>
          <cell r="G467" t="str">
            <v>Papelera sistema doble</v>
          </cell>
        </row>
        <row r="468">
          <cell r="A468" t="str">
            <v>Biblioteca de 1.00</v>
          </cell>
          <cell r="B468" t="str">
            <v>MEEO</v>
          </cell>
          <cell r="C468">
            <v>324800</v>
          </cell>
          <cell r="D468">
            <v>351352</v>
          </cell>
          <cell r="E468" t="str">
            <v>ME5</v>
          </cell>
          <cell r="F468">
            <v>16650332</v>
          </cell>
          <cell r="G468" t="str">
            <v>Biblioteca de 1.00</v>
          </cell>
        </row>
        <row r="469">
          <cell r="A469" t="str">
            <v>Mueble especial archivo</v>
          </cell>
          <cell r="B469" t="str">
            <v>MEEO</v>
          </cell>
          <cell r="C469">
            <v>254040</v>
          </cell>
          <cell r="D469">
            <v>274806</v>
          </cell>
          <cell r="E469" t="str">
            <v>ME5</v>
          </cell>
          <cell r="F469">
            <v>16650333</v>
          </cell>
          <cell r="G469" t="str">
            <v>Mueble especial archivo</v>
          </cell>
        </row>
        <row r="470">
          <cell r="A470" t="str">
            <v>Mueble especial archivo</v>
          </cell>
          <cell r="B470" t="str">
            <v>MEEO</v>
          </cell>
          <cell r="C470">
            <v>254040</v>
          </cell>
          <cell r="D470">
            <v>274806</v>
          </cell>
          <cell r="E470" t="str">
            <v>ME5</v>
          </cell>
          <cell r="F470">
            <v>16650334</v>
          </cell>
          <cell r="G470" t="str">
            <v>Mueble especial archivo</v>
          </cell>
        </row>
        <row r="471">
          <cell r="A471" t="str">
            <v>Porta teclado</v>
          </cell>
          <cell r="B471" t="str">
            <v>MEEO</v>
          </cell>
          <cell r="C471">
            <v>82360</v>
          </cell>
          <cell r="D471">
            <v>89082</v>
          </cell>
          <cell r="E471" t="str">
            <v>ME5</v>
          </cell>
          <cell r="F471">
            <v>16650335</v>
          </cell>
          <cell r="G471" t="str">
            <v>Porta teclado</v>
          </cell>
        </row>
        <row r="472">
          <cell r="A472" t="str">
            <v>Porta teclado</v>
          </cell>
          <cell r="B472" t="str">
            <v>MEEO</v>
          </cell>
          <cell r="C472">
            <v>82360</v>
          </cell>
          <cell r="D472">
            <v>89082</v>
          </cell>
          <cell r="E472" t="str">
            <v>ME5</v>
          </cell>
          <cell r="F472">
            <v>16650336</v>
          </cell>
          <cell r="G472" t="str">
            <v>Porta teclado</v>
          </cell>
        </row>
        <row r="473">
          <cell r="A473" t="str">
            <v>Porta teclado</v>
          </cell>
          <cell r="B473" t="str">
            <v>MEEO</v>
          </cell>
          <cell r="C473">
            <v>82360</v>
          </cell>
          <cell r="D473">
            <v>89082</v>
          </cell>
          <cell r="E473" t="str">
            <v>ME5</v>
          </cell>
          <cell r="F473">
            <v>16650337</v>
          </cell>
          <cell r="G473" t="str">
            <v>Porta teclado</v>
          </cell>
        </row>
        <row r="474">
          <cell r="A474" t="str">
            <v>Porta teclado</v>
          </cell>
          <cell r="B474" t="str">
            <v>MEEO</v>
          </cell>
          <cell r="C474">
            <v>82360</v>
          </cell>
          <cell r="D474">
            <v>89082</v>
          </cell>
          <cell r="E474" t="str">
            <v>ME5</v>
          </cell>
          <cell r="F474">
            <v>16650338</v>
          </cell>
          <cell r="G474" t="str">
            <v>Porta teclado</v>
          </cell>
        </row>
        <row r="475">
          <cell r="A475" t="str">
            <v>Porta teclado</v>
          </cell>
          <cell r="B475" t="str">
            <v>MEEO</v>
          </cell>
          <cell r="C475">
            <v>82360</v>
          </cell>
          <cell r="D475">
            <v>89082</v>
          </cell>
          <cell r="E475" t="str">
            <v>ME5</v>
          </cell>
          <cell r="F475">
            <v>16650339</v>
          </cell>
          <cell r="G475" t="str">
            <v>Porta teclado</v>
          </cell>
        </row>
        <row r="476">
          <cell r="A476" t="str">
            <v>Gato cierra puerta</v>
          </cell>
          <cell r="B476" t="str">
            <v>MEEO</v>
          </cell>
          <cell r="C476">
            <v>203000</v>
          </cell>
          <cell r="D476">
            <v>219589</v>
          </cell>
          <cell r="E476" t="str">
            <v>OME5</v>
          </cell>
          <cell r="F476">
            <v>16650340</v>
          </cell>
          <cell r="G476" t="str">
            <v>Gato cierra puerta</v>
          </cell>
        </row>
        <row r="477">
          <cell r="A477" t="str">
            <v>Mueble herramienta</v>
          </cell>
          <cell r="B477" t="str">
            <v>MEEO</v>
          </cell>
          <cell r="C477">
            <v>310880</v>
          </cell>
          <cell r="D477">
            <v>336291</v>
          </cell>
          <cell r="E477" t="str">
            <v>ME5</v>
          </cell>
          <cell r="F477">
            <v>16650341</v>
          </cell>
          <cell r="G477" t="str">
            <v>Mueble herramienta</v>
          </cell>
        </row>
        <row r="478">
          <cell r="A478" t="str">
            <v>Caneca doble</v>
          </cell>
          <cell r="B478" t="str">
            <v>MEEO</v>
          </cell>
          <cell r="C478">
            <v>67280</v>
          </cell>
          <cell r="D478">
            <v>72776</v>
          </cell>
          <cell r="E478" t="str">
            <v>ME5</v>
          </cell>
          <cell r="F478">
            <v>16650342</v>
          </cell>
          <cell r="G478" t="str">
            <v>Caneca doble</v>
          </cell>
        </row>
        <row r="479">
          <cell r="A479" t="str">
            <v>Caneca doble</v>
          </cell>
          <cell r="B479" t="str">
            <v>MEEO</v>
          </cell>
          <cell r="C479">
            <v>67280</v>
          </cell>
          <cell r="D479">
            <v>72776</v>
          </cell>
          <cell r="E479" t="str">
            <v>ME5</v>
          </cell>
          <cell r="F479">
            <v>16650343</v>
          </cell>
          <cell r="G479" t="str">
            <v>Caneca doble</v>
          </cell>
        </row>
        <row r="480">
          <cell r="A480" t="str">
            <v>Minipersiana 46.9x1.00</v>
          </cell>
          <cell r="B480" t="str">
            <v>MEEO</v>
          </cell>
          <cell r="C480">
            <v>81200</v>
          </cell>
          <cell r="D480">
            <v>87832</v>
          </cell>
          <cell r="E480" t="str">
            <v>ME5</v>
          </cell>
          <cell r="F480">
            <v>16650344</v>
          </cell>
          <cell r="G480" t="e">
            <v>#N/A</v>
          </cell>
        </row>
        <row r="481">
          <cell r="A481" t="str">
            <v>Minipersiana 82.4x1.115</v>
          </cell>
          <cell r="B481" t="str">
            <v>MEEO</v>
          </cell>
          <cell r="C481">
            <v>92800</v>
          </cell>
          <cell r="D481">
            <v>100381</v>
          </cell>
          <cell r="E481" t="str">
            <v>ME5</v>
          </cell>
          <cell r="F481">
            <v>16650345</v>
          </cell>
          <cell r="G481" t="e">
            <v>#N/A</v>
          </cell>
        </row>
        <row r="482">
          <cell r="A482" t="str">
            <v>Minipersiana 82.4x1.115</v>
          </cell>
          <cell r="B482" t="str">
            <v>MEEO</v>
          </cell>
          <cell r="C482">
            <v>92800</v>
          </cell>
          <cell r="D482">
            <v>100381</v>
          </cell>
          <cell r="E482" t="str">
            <v>ME5</v>
          </cell>
          <cell r="F482">
            <v>16650346</v>
          </cell>
          <cell r="G482" t="e">
            <v>#N/A</v>
          </cell>
        </row>
        <row r="483">
          <cell r="A483" t="str">
            <v>Minipersiana 61.9x1.115</v>
          </cell>
          <cell r="B483" t="str">
            <v>MEEO</v>
          </cell>
          <cell r="C483">
            <v>84680</v>
          </cell>
          <cell r="D483">
            <v>91595</v>
          </cell>
          <cell r="E483" t="str">
            <v>ME5</v>
          </cell>
          <cell r="F483">
            <v>16650347</v>
          </cell>
          <cell r="G483" t="e">
            <v>#N/A</v>
          </cell>
          <cell r="H483">
            <v>1</v>
          </cell>
        </row>
        <row r="484">
          <cell r="A484" t="str">
            <v>Minipersiana 67.4x1.115</v>
          </cell>
          <cell r="B484" t="str">
            <v>MEEO</v>
          </cell>
          <cell r="C484">
            <v>84680</v>
          </cell>
          <cell r="D484">
            <v>91595</v>
          </cell>
          <cell r="E484" t="str">
            <v>ME5</v>
          </cell>
          <cell r="F484">
            <v>16650348</v>
          </cell>
          <cell r="G484" t="e">
            <v>#N/A</v>
          </cell>
        </row>
        <row r="485">
          <cell r="A485" t="str">
            <v>Minipersiana 67.4x1.115</v>
          </cell>
          <cell r="B485" t="str">
            <v>MEEO</v>
          </cell>
          <cell r="C485">
            <v>84680</v>
          </cell>
          <cell r="D485">
            <v>91595</v>
          </cell>
          <cell r="E485" t="str">
            <v>ME5</v>
          </cell>
          <cell r="F485">
            <v>16650349</v>
          </cell>
          <cell r="G485" t="e">
            <v>#N/A</v>
          </cell>
        </row>
        <row r="486">
          <cell r="A486" t="str">
            <v>Minipersiana 67.4x1.115</v>
          </cell>
          <cell r="B486" t="str">
            <v>MEEO</v>
          </cell>
          <cell r="C486">
            <v>84680</v>
          </cell>
          <cell r="D486">
            <v>91595</v>
          </cell>
          <cell r="E486" t="str">
            <v>ME5</v>
          </cell>
          <cell r="F486">
            <v>16650350</v>
          </cell>
          <cell r="G486" t="e">
            <v>#N/A</v>
          </cell>
        </row>
        <row r="487">
          <cell r="A487" t="str">
            <v>Minipersiana 67.4x1.115</v>
          </cell>
          <cell r="B487" t="str">
            <v>MEEO</v>
          </cell>
          <cell r="C487">
            <v>84680</v>
          </cell>
          <cell r="D487">
            <v>91595</v>
          </cell>
          <cell r="E487" t="str">
            <v>ME5</v>
          </cell>
          <cell r="F487">
            <v>16650351</v>
          </cell>
          <cell r="G487" t="e">
            <v>#N/A</v>
          </cell>
        </row>
        <row r="488">
          <cell r="A488" t="str">
            <v>Minipersiana 67.4x1.115</v>
          </cell>
          <cell r="B488" t="str">
            <v>MEEO</v>
          </cell>
          <cell r="C488">
            <v>84680</v>
          </cell>
          <cell r="D488">
            <v>91595</v>
          </cell>
          <cell r="E488" t="str">
            <v>ME5</v>
          </cell>
          <cell r="F488">
            <v>16650352</v>
          </cell>
          <cell r="G488" t="e">
            <v>#N/A</v>
          </cell>
        </row>
        <row r="489">
          <cell r="A489" t="str">
            <v>Minipersiana 52.4x1.115</v>
          </cell>
          <cell r="B489" t="str">
            <v>MEEO</v>
          </cell>
          <cell r="C489">
            <v>84680</v>
          </cell>
          <cell r="D489">
            <v>91595</v>
          </cell>
          <cell r="E489" t="str">
            <v>ME5</v>
          </cell>
          <cell r="F489">
            <v>16650353</v>
          </cell>
          <cell r="G489" t="e">
            <v>#N/A</v>
          </cell>
        </row>
        <row r="490">
          <cell r="A490" t="str">
            <v>Minipersiana 52.4x1.115</v>
          </cell>
          <cell r="B490" t="str">
            <v>MEEO</v>
          </cell>
          <cell r="C490">
            <v>84680</v>
          </cell>
          <cell r="D490">
            <v>91595</v>
          </cell>
          <cell r="E490" t="str">
            <v>ME5</v>
          </cell>
          <cell r="F490">
            <v>16650354</v>
          </cell>
          <cell r="G490" t="e">
            <v>#N/A</v>
          </cell>
        </row>
        <row r="491">
          <cell r="A491" t="str">
            <v xml:space="preserve">Mueble especial </v>
          </cell>
          <cell r="B491" t="str">
            <v>MEEO</v>
          </cell>
          <cell r="C491">
            <v>508080</v>
          </cell>
          <cell r="D491">
            <v>549612</v>
          </cell>
          <cell r="E491" t="str">
            <v>ME5</v>
          </cell>
          <cell r="F491">
            <v>16650355</v>
          </cell>
          <cell r="G491" t="str">
            <v xml:space="preserve">Mueble especial </v>
          </cell>
        </row>
        <row r="492">
          <cell r="A492" t="str">
            <v>Archivo 4*4 full ext.</v>
          </cell>
          <cell r="B492" t="str">
            <v>MEEO</v>
          </cell>
          <cell r="C492">
            <v>596240</v>
          </cell>
          <cell r="D492">
            <v>644974</v>
          </cell>
          <cell r="E492" t="str">
            <v>ME5</v>
          </cell>
          <cell r="F492">
            <v>16650356</v>
          </cell>
          <cell r="G492" t="str">
            <v>Archivo 4*4 full ext.</v>
          </cell>
        </row>
        <row r="493">
          <cell r="A493" t="str">
            <v>Archivo 4*4 full ext.</v>
          </cell>
          <cell r="B493" t="str">
            <v>MEEO</v>
          </cell>
          <cell r="C493">
            <v>596240</v>
          </cell>
          <cell r="D493">
            <v>644974</v>
          </cell>
          <cell r="E493" t="str">
            <v>ME5</v>
          </cell>
          <cell r="F493">
            <v>16650357</v>
          </cell>
          <cell r="G493" t="str">
            <v>Archivo 4*4 full ext.</v>
          </cell>
        </row>
        <row r="494">
          <cell r="A494" t="str">
            <v>Minipersiana 61.9*1.00</v>
          </cell>
          <cell r="B494" t="str">
            <v>MEEO</v>
          </cell>
          <cell r="C494">
            <v>81200</v>
          </cell>
          <cell r="D494">
            <v>87832</v>
          </cell>
          <cell r="E494" t="str">
            <v>ME5</v>
          </cell>
          <cell r="F494">
            <v>16650358</v>
          </cell>
          <cell r="G494" t="str">
            <v>Minipersiana 61.9*1.00</v>
          </cell>
        </row>
        <row r="495">
          <cell r="A495" t="str">
            <v>Minipersiana 69.4*1.115</v>
          </cell>
          <cell r="B495" t="str">
            <v>MEEO</v>
          </cell>
          <cell r="C495">
            <v>84680</v>
          </cell>
          <cell r="D495">
            <v>91595</v>
          </cell>
          <cell r="E495" t="str">
            <v>ME5</v>
          </cell>
          <cell r="F495">
            <v>16650359</v>
          </cell>
          <cell r="G495" t="str">
            <v>Minipersiana 69.4*1.115</v>
          </cell>
        </row>
        <row r="496">
          <cell r="A496" t="str">
            <v>Minipersiana 169.9*1.770</v>
          </cell>
          <cell r="B496" t="str">
            <v>MEEO</v>
          </cell>
          <cell r="C496">
            <v>219240</v>
          </cell>
          <cell r="D496">
            <v>237156</v>
          </cell>
          <cell r="E496" t="str">
            <v>ME5</v>
          </cell>
          <cell r="F496">
            <v>16650360</v>
          </cell>
          <cell r="G496" t="str">
            <v>Minipersiana 169.9*1.770</v>
          </cell>
        </row>
        <row r="497">
          <cell r="A497" t="str">
            <v>Minipersiana 169.9*1.770</v>
          </cell>
          <cell r="B497" t="str">
            <v>MEEO</v>
          </cell>
          <cell r="C497">
            <v>219240</v>
          </cell>
          <cell r="D497">
            <v>237156</v>
          </cell>
          <cell r="E497" t="str">
            <v>ME5</v>
          </cell>
          <cell r="F497">
            <v>16650361</v>
          </cell>
          <cell r="G497" t="str">
            <v>Minipersiana 169.9*1.770</v>
          </cell>
        </row>
        <row r="498">
          <cell r="A498" t="str">
            <v>Basurera</v>
          </cell>
          <cell r="B498" t="str">
            <v>MEEO</v>
          </cell>
          <cell r="C498">
            <v>33640</v>
          </cell>
          <cell r="D498">
            <v>36391</v>
          </cell>
          <cell r="E498" t="str">
            <v>ME5</v>
          </cell>
          <cell r="F498">
            <v>16650362</v>
          </cell>
          <cell r="G498" t="str">
            <v>Basurera</v>
          </cell>
        </row>
        <row r="499">
          <cell r="A499" t="str">
            <v>Basurera</v>
          </cell>
          <cell r="B499" t="str">
            <v>MEEO</v>
          </cell>
          <cell r="C499">
            <v>33640</v>
          </cell>
          <cell r="D499">
            <v>36391</v>
          </cell>
          <cell r="E499" t="str">
            <v>ME5</v>
          </cell>
          <cell r="F499">
            <v>16650363</v>
          </cell>
          <cell r="G499" t="str">
            <v>Basurera</v>
          </cell>
        </row>
        <row r="500">
          <cell r="A500" t="str">
            <v>Basurera</v>
          </cell>
          <cell r="B500" t="str">
            <v>MEEO</v>
          </cell>
          <cell r="C500">
            <v>33640</v>
          </cell>
          <cell r="D500">
            <v>36391</v>
          </cell>
          <cell r="E500" t="str">
            <v>ME5</v>
          </cell>
          <cell r="F500">
            <v>16650364</v>
          </cell>
          <cell r="G500" t="str">
            <v>Basurera</v>
          </cell>
        </row>
        <row r="501">
          <cell r="A501" t="str">
            <v>Basurera</v>
          </cell>
          <cell r="B501" t="str">
            <v>MEEO</v>
          </cell>
          <cell r="C501">
            <v>33640</v>
          </cell>
          <cell r="D501">
            <v>36391</v>
          </cell>
          <cell r="E501" t="str">
            <v>ME5</v>
          </cell>
          <cell r="F501">
            <v>16650365</v>
          </cell>
          <cell r="G501" t="str">
            <v>Basurera</v>
          </cell>
        </row>
        <row r="502">
          <cell r="A502" t="str">
            <v>Basurera</v>
          </cell>
          <cell r="B502" t="str">
            <v>MEEO</v>
          </cell>
          <cell r="C502">
            <v>33640</v>
          </cell>
          <cell r="D502">
            <v>36391</v>
          </cell>
          <cell r="E502" t="str">
            <v>ME5</v>
          </cell>
          <cell r="F502">
            <v>16650366</v>
          </cell>
          <cell r="G502" t="str">
            <v>Basurera</v>
          </cell>
        </row>
        <row r="503">
          <cell r="A503" t="str">
            <v>Basurera</v>
          </cell>
          <cell r="B503" t="str">
            <v>MEEO</v>
          </cell>
          <cell r="C503">
            <v>33640</v>
          </cell>
          <cell r="D503">
            <v>36391</v>
          </cell>
          <cell r="E503" t="str">
            <v>ME5</v>
          </cell>
          <cell r="F503">
            <v>16650367</v>
          </cell>
          <cell r="G503" t="str">
            <v>Basurera</v>
          </cell>
        </row>
        <row r="504">
          <cell r="A504" t="str">
            <v>Gabinete oficio de 0.90</v>
          </cell>
          <cell r="B504" t="str">
            <v>MEEO</v>
          </cell>
          <cell r="C504">
            <v>196040</v>
          </cell>
          <cell r="D504">
            <v>212069</v>
          </cell>
          <cell r="E504" t="str">
            <v>ME5</v>
          </cell>
          <cell r="F504">
            <v>16650368</v>
          </cell>
          <cell r="G504" t="str">
            <v>Gabinete oficio de 0.90</v>
          </cell>
        </row>
        <row r="505">
          <cell r="A505" t="str">
            <v>Gabinete oficio de 0.90</v>
          </cell>
          <cell r="B505" t="str">
            <v>MEEO</v>
          </cell>
          <cell r="C505">
            <v>196040</v>
          </cell>
          <cell r="D505">
            <v>212069</v>
          </cell>
          <cell r="E505" t="str">
            <v>ME5</v>
          </cell>
          <cell r="F505">
            <v>16650369</v>
          </cell>
          <cell r="G505" t="str">
            <v>Gabinete oficio de 0.90</v>
          </cell>
        </row>
        <row r="506">
          <cell r="A506" t="str">
            <v>Archivo 4*4 full ext.</v>
          </cell>
          <cell r="B506" t="str">
            <v>MEEO</v>
          </cell>
          <cell r="C506">
            <v>596240</v>
          </cell>
          <cell r="D506">
            <v>644974</v>
          </cell>
          <cell r="E506" t="str">
            <v>ME5</v>
          </cell>
          <cell r="F506">
            <v>16650370</v>
          </cell>
          <cell r="G506" t="str">
            <v>Archivo 4*4 full ext.</v>
          </cell>
        </row>
        <row r="507">
          <cell r="A507" t="str">
            <v>Archivo 4*4 full ext.</v>
          </cell>
          <cell r="B507" t="str">
            <v>MEEO</v>
          </cell>
          <cell r="C507">
            <v>596240</v>
          </cell>
          <cell r="D507">
            <v>644974</v>
          </cell>
          <cell r="E507" t="str">
            <v>ME5</v>
          </cell>
          <cell r="F507">
            <v>16650371</v>
          </cell>
          <cell r="G507" t="str">
            <v>Archivo 4*4 full ext.</v>
          </cell>
        </row>
        <row r="508">
          <cell r="A508" t="str">
            <v>Camara sony mavica MVC FD100</v>
          </cell>
          <cell r="B508" t="str">
            <v>MEEO</v>
          </cell>
          <cell r="C508">
            <v>1369000</v>
          </cell>
          <cell r="D508">
            <v>834531</v>
          </cell>
          <cell r="E508" t="str">
            <v>OME5</v>
          </cell>
          <cell r="F508">
            <v>16650372</v>
          </cell>
          <cell r="G508" t="str">
            <v>Camara sony mavica MVC FD100</v>
          </cell>
        </row>
        <row r="509">
          <cell r="A509" t="str">
            <v>Nevera centrales</v>
          </cell>
          <cell r="B509" t="str">
            <v>MEEO</v>
          </cell>
          <cell r="C509">
            <v>557999</v>
          </cell>
          <cell r="D509">
            <v>571873</v>
          </cell>
          <cell r="E509" t="str">
            <v>OME5</v>
          </cell>
          <cell r="F509">
            <v>16650373</v>
          </cell>
          <cell r="G509" t="str">
            <v>Nevera centrales</v>
          </cell>
        </row>
        <row r="510">
          <cell r="A510" t="str">
            <v>Estufa sobremesa</v>
          </cell>
          <cell r="B510" t="str">
            <v>MEEO</v>
          </cell>
          <cell r="C510">
            <v>64999</v>
          </cell>
          <cell r="D510">
            <v>1592</v>
          </cell>
          <cell r="E510" t="str">
            <v>OME5</v>
          </cell>
          <cell r="F510">
            <v>16650374</v>
          </cell>
          <cell r="G510" t="str">
            <v>Estufa sobremesa</v>
          </cell>
        </row>
        <row r="511">
          <cell r="A511" t="str">
            <v>Cámara aprix</v>
          </cell>
          <cell r="B511" t="str">
            <v>MEEO</v>
          </cell>
          <cell r="C511">
            <v>210000</v>
          </cell>
          <cell r="D511">
            <v>33675</v>
          </cell>
          <cell r="E511" t="str">
            <v>OME5</v>
          </cell>
          <cell r="F511">
            <v>16650375</v>
          </cell>
          <cell r="G511" t="str">
            <v>Cámara aprix</v>
          </cell>
        </row>
        <row r="512">
          <cell r="A512" t="str">
            <v>Cámara aprix</v>
          </cell>
          <cell r="B512" t="str">
            <v>MEEO</v>
          </cell>
          <cell r="C512">
            <v>210000</v>
          </cell>
          <cell r="D512">
            <v>33675</v>
          </cell>
          <cell r="E512" t="str">
            <v>OME5</v>
          </cell>
          <cell r="F512">
            <v>16650376</v>
          </cell>
          <cell r="G512" t="str">
            <v>Cámara aprix</v>
          </cell>
        </row>
        <row r="513">
          <cell r="A513" t="str">
            <v>Cama Sandy de 1 x 1.90</v>
          </cell>
          <cell r="B513" t="str">
            <v>MEEO</v>
          </cell>
          <cell r="C513">
            <v>371412</v>
          </cell>
          <cell r="D513">
            <v>342638</v>
          </cell>
          <cell r="E513" t="str">
            <v>CAHU</v>
          </cell>
          <cell r="F513">
            <v>16650377</v>
          </cell>
          <cell r="G513" t="e">
            <v>#N/A</v>
          </cell>
        </row>
        <row r="514">
          <cell r="A514" t="str">
            <v>Cama Sandy de 1 x 1.90</v>
          </cell>
          <cell r="B514" t="str">
            <v>MEEO</v>
          </cell>
          <cell r="C514">
            <v>371412</v>
          </cell>
          <cell r="D514">
            <v>342638</v>
          </cell>
          <cell r="E514" t="str">
            <v>CAHU</v>
          </cell>
          <cell r="F514">
            <v>16650378</v>
          </cell>
          <cell r="G514" t="e">
            <v>#N/A</v>
          </cell>
        </row>
        <row r="515">
          <cell r="A515" t="str">
            <v>Cama Sandy de 1 x 1.90</v>
          </cell>
          <cell r="B515" t="str">
            <v>MEEO</v>
          </cell>
          <cell r="C515">
            <v>371412</v>
          </cell>
          <cell r="D515">
            <v>342638</v>
          </cell>
          <cell r="E515" t="str">
            <v>CAHU</v>
          </cell>
          <cell r="F515">
            <v>16650379</v>
          </cell>
          <cell r="G515" t="e">
            <v>#N/A</v>
          </cell>
        </row>
        <row r="516">
          <cell r="A516" t="str">
            <v>Peinador Ref. 006</v>
          </cell>
          <cell r="B516" t="str">
            <v>MEEO</v>
          </cell>
          <cell r="C516">
            <v>300789</v>
          </cell>
          <cell r="D516">
            <v>277489</v>
          </cell>
          <cell r="E516" t="str">
            <v>CAHU</v>
          </cell>
          <cell r="F516">
            <v>16650380</v>
          </cell>
          <cell r="G516" t="e">
            <v>#N/A</v>
          </cell>
        </row>
        <row r="517">
          <cell r="A517" t="str">
            <v>Peinador Ref. 006</v>
          </cell>
          <cell r="B517" t="str">
            <v>MEEO</v>
          </cell>
          <cell r="C517">
            <v>300789</v>
          </cell>
          <cell r="D517">
            <v>277489</v>
          </cell>
          <cell r="E517" t="str">
            <v>CAHU</v>
          </cell>
          <cell r="F517">
            <v>16650381</v>
          </cell>
          <cell r="G517" t="e">
            <v>#N/A</v>
          </cell>
        </row>
        <row r="518">
          <cell r="A518" t="str">
            <v>Peinador Ref. 006</v>
          </cell>
          <cell r="B518" t="str">
            <v>MEEO</v>
          </cell>
          <cell r="C518">
            <v>300789</v>
          </cell>
          <cell r="D518">
            <v>277489</v>
          </cell>
          <cell r="E518" t="str">
            <v>CAHU</v>
          </cell>
          <cell r="F518">
            <v>16650382</v>
          </cell>
          <cell r="G518" t="e">
            <v>#N/A</v>
          </cell>
        </row>
        <row r="519">
          <cell r="A519" t="str">
            <v>Nochero Ref. 006</v>
          </cell>
          <cell r="B519" t="str">
            <v>MEEO</v>
          </cell>
          <cell r="C519">
            <v>116793</v>
          </cell>
          <cell r="D519">
            <v>107743</v>
          </cell>
          <cell r="E519" t="str">
            <v>CAHU</v>
          </cell>
          <cell r="F519">
            <v>16650383</v>
          </cell>
          <cell r="G519" t="e">
            <v>#N/A</v>
          </cell>
        </row>
        <row r="520">
          <cell r="A520" t="str">
            <v>Nochero Ref. 006</v>
          </cell>
          <cell r="B520" t="str">
            <v>MEEO</v>
          </cell>
          <cell r="C520">
            <v>116793</v>
          </cell>
          <cell r="D520">
            <v>107743</v>
          </cell>
          <cell r="E520" t="str">
            <v>CAHU</v>
          </cell>
          <cell r="F520">
            <v>16650384</v>
          </cell>
          <cell r="G520" t="e">
            <v>#N/A</v>
          </cell>
        </row>
        <row r="521">
          <cell r="A521" t="str">
            <v>Nochero Ref. 006</v>
          </cell>
          <cell r="B521" t="str">
            <v>MEEO</v>
          </cell>
          <cell r="C521">
            <v>116793</v>
          </cell>
          <cell r="D521">
            <v>107743</v>
          </cell>
          <cell r="E521" t="str">
            <v>CAHU</v>
          </cell>
          <cell r="F521">
            <v>16650385</v>
          </cell>
          <cell r="G521" t="e">
            <v>#N/A</v>
          </cell>
        </row>
        <row r="522">
          <cell r="A522" t="str">
            <v>Marco espejo Ref. 006</v>
          </cell>
          <cell r="B522" t="str">
            <v>MEEO</v>
          </cell>
          <cell r="C522">
            <v>90858</v>
          </cell>
          <cell r="D522">
            <v>83819</v>
          </cell>
          <cell r="E522" t="str">
            <v>CAHU</v>
          </cell>
          <cell r="F522">
            <v>16650386</v>
          </cell>
          <cell r="G522" t="e">
            <v>#N/A</v>
          </cell>
        </row>
        <row r="523">
          <cell r="A523" t="str">
            <v>Marco espejo Ref. 006</v>
          </cell>
          <cell r="B523" t="str">
            <v>MEEO</v>
          </cell>
          <cell r="C523">
            <v>90858</v>
          </cell>
          <cell r="D523">
            <v>83819</v>
          </cell>
          <cell r="E523" t="str">
            <v>CAHU</v>
          </cell>
          <cell r="F523">
            <v>16650387</v>
          </cell>
          <cell r="G523" t="e">
            <v>#N/A</v>
          </cell>
        </row>
        <row r="524">
          <cell r="A524" t="str">
            <v>Marco espejo Ref. 006</v>
          </cell>
          <cell r="B524" t="str">
            <v>MEEO</v>
          </cell>
          <cell r="C524">
            <v>90858</v>
          </cell>
          <cell r="D524">
            <v>83819</v>
          </cell>
          <cell r="E524" t="str">
            <v>CAHU</v>
          </cell>
          <cell r="F524">
            <v>16650388</v>
          </cell>
          <cell r="G524" t="e">
            <v>#N/A</v>
          </cell>
        </row>
        <row r="525">
          <cell r="A525" t="str">
            <v>Butaco Verónica</v>
          </cell>
          <cell r="B525" t="str">
            <v>MEEO</v>
          </cell>
          <cell r="C525">
            <v>63384</v>
          </cell>
          <cell r="D525">
            <v>58474</v>
          </cell>
          <cell r="E525" t="str">
            <v>CAHU</v>
          </cell>
          <cell r="F525">
            <v>16650389</v>
          </cell>
          <cell r="G525" t="e">
            <v>#N/A</v>
          </cell>
        </row>
        <row r="526">
          <cell r="A526" t="str">
            <v>Butaco Verónica</v>
          </cell>
          <cell r="B526" t="str">
            <v>MEEO</v>
          </cell>
          <cell r="C526">
            <v>63384</v>
          </cell>
          <cell r="D526">
            <v>58474</v>
          </cell>
          <cell r="E526" t="str">
            <v>CAHU</v>
          </cell>
          <cell r="F526">
            <v>16650390</v>
          </cell>
          <cell r="G526" t="e">
            <v>#N/A</v>
          </cell>
        </row>
        <row r="527">
          <cell r="A527" t="str">
            <v>Butaco Verónica</v>
          </cell>
          <cell r="B527" t="str">
            <v>MEEO</v>
          </cell>
          <cell r="C527">
            <v>63384</v>
          </cell>
          <cell r="D527">
            <v>58474</v>
          </cell>
          <cell r="E527" t="str">
            <v>CAHU</v>
          </cell>
          <cell r="F527">
            <v>16650391</v>
          </cell>
          <cell r="G527" t="e">
            <v>#N/A</v>
          </cell>
        </row>
        <row r="528">
          <cell r="A528" t="str">
            <v>Silla comedor 0158</v>
          </cell>
          <cell r="B528" t="str">
            <v>MEEO</v>
          </cell>
          <cell r="C528">
            <v>192261</v>
          </cell>
          <cell r="D528">
            <v>177369</v>
          </cell>
          <cell r="E528" t="str">
            <v>CAHU</v>
          </cell>
          <cell r="F528">
            <v>16650392</v>
          </cell>
          <cell r="G528" t="e">
            <v>#N/A</v>
          </cell>
        </row>
        <row r="529">
          <cell r="A529" t="str">
            <v>Silla comedor 0158</v>
          </cell>
          <cell r="B529" t="str">
            <v>MEEO</v>
          </cell>
          <cell r="C529">
            <v>192261</v>
          </cell>
          <cell r="D529">
            <v>177369</v>
          </cell>
          <cell r="E529" t="str">
            <v>CAHU</v>
          </cell>
          <cell r="F529">
            <v>16650393</v>
          </cell>
          <cell r="G529" t="e">
            <v>#N/A</v>
          </cell>
        </row>
        <row r="530">
          <cell r="A530" t="str">
            <v>Silla comedor 0158</v>
          </cell>
          <cell r="B530" t="str">
            <v>MEEO</v>
          </cell>
          <cell r="C530">
            <v>192261</v>
          </cell>
          <cell r="D530">
            <v>177369</v>
          </cell>
          <cell r="E530" t="str">
            <v>CAHU</v>
          </cell>
          <cell r="F530">
            <v>16650394</v>
          </cell>
          <cell r="G530" t="e">
            <v>#N/A</v>
          </cell>
        </row>
        <row r="531">
          <cell r="A531" t="str">
            <v>Silla comedor 0158</v>
          </cell>
          <cell r="B531" t="str">
            <v>MEEO</v>
          </cell>
          <cell r="C531">
            <v>192261</v>
          </cell>
          <cell r="D531">
            <v>177369</v>
          </cell>
          <cell r="E531" t="str">
            <v>CAHU</v>
          </cell>
          <cell r="F531">
            <v>16650395</v>
          </cell>
          <cell r="G531" t="e">
            <v>#N/A</v>
          </cell>
        </row>
        <row r="532">
          <cell r="A532" t="str">
            <v>Silla comedor 0158</v>
          </cell>
          <cell r="B532" t="str">
            <v>MEEO</v>
          </cell>
          <cell r="C532">
            <v>192261</v>
          </cell>
          <cell r="D532">
            <v>177369</v>
          </cell>
          <cell r="E532" t="str">
            <v>CAHU</v>
          </cell>
          <cell r="F532">
            <v>16650396</v>
          </cell>
          <cell r="G532" t="e">
            <v>#N/A</v>
          </cell>
        </row>
        <row r="533">
          <cell r="A533" t="str">
            <v>Silla comedor 0158</v>
          </cell>
          <cell r="B533" t="str">
            <v>MEEO</v>
          </cell>
          <cell r="C533">
            <v>192261</v>
          </cell>
          <cell r="D533">
            <v>177369</v>
          </cell>
          <cell r="E533" t="str">
            <v>CAHU</v>
          </cell>
          <cell r="F533">
            <v>16650397</v>
          </cell>
          <cell r="G533" t="e">
            <v>#N/A</v>
          </cell>
        </row>
        <row r="534">
          <cell r="A534" t="str">
            <v>Base comedor Filipo de 6 puest</v>
          </cell>
          <cell r="B534" t="str">
            <v>MEEO</v>
          </cell>
          <cell r="C534">
            <v>192375</v>
          </cell>
          <cell r="D534">
            <v>177474</v>
          </cell>
          <cell r="E534" t="str">
            <v>CAHU</v>
          </cell>
          <cell r="F534">
            <v>16650398</v>
          </cell>
          <cell r="G534" t="e">
            <v>#N/A</v>
          </cell>
        </row>
        <row r="535">
          <cell r="A535" t="str">
            <v>Cubierta Filipo</v>
          </cell>
          <cell r="B535" t="str">
            <v>MEEO</v>
          </cell>
          <cell r="C535">
            <v>202692</v>
          </cell>
          <cell r="D535">
            <v>186991</v>
          </cell>
          <cell r="E535" t="str">
            <v>CAHU</v>
          </cell>
          <cell r="F535">
            <v>16650399</v>
          </cell>
          <cell r="G535" t="e">
            <v>#N/A</v>
          </cell>
        </row>
        <row r="536">
          <cell r="A536" t="str">
            <v>Cama Ref. 0042 de 1.60 x 1.90</v>
          </cell>
          <cell r="B536" t="str">
            <v>MEEO</v>
          </cell>
          <cell r="C536">
            <v>823935</v>
          </cell>
          <cell r="D536">
            <v>760111</v>
          </cell>
          <cell r="E536" t="str">
            <v>CAHU</v>
          </cell>
          <cell r="F536">
            <v>16650400</v>
          </cell>
          <cell r="G536" t="e">
            <v>#N/A</v>
          </cell>
        </row>
        <row r="537">
          <cell r="A537" t="str">
            <v>Nochero Ref. 032</v>
          </cell>
          <cell r="B537" t="str">
            <v>MEEO</v>
          </cell>
          <cell r="C537">
            <v>163590</v>
          </cell>
          <cell r="D537">
            <v>150918</v>
          </cell>
          <cell r="E537" t="str">
            <v>CAHU</v>
          </cell>
          <cell r="F537">
            <v>16650401</v>
          </cell>
          <cell r="G537" t="e">
            <v>#N/A</v>
          </cell>
        </row>
        <row r="538">
          <cell r="A538" t="str">
            <v>Nochero Ref. 032</v>
          </cell>
          <cell r="B538" t="str">
            <v>MEEO</v>
          </cell>
          <cell r="C538">
            <v>163590</v>
          </cell>
          <cell r="D538">
            <v>150918</v>
          </cell>
          <cell r="E538" t="str">
            <v>CAHU</v>
          </cell>
          <cell r="F538">
            <v>16650402</v>
          </cell>
          <cell r="G538" t="e">
            <v>#N/A</v>
          </cell>
        </row>
        <row r="539">
          <cell r="A539" t="str">
            <v>Peinador Ref. 032</v>
          </cell>
          <cell r="B539" t="str">
            <v>MEEO</v>
          </cell>
          <cell r="C539">
            <v>346560</v>
          </cell>
          <cell r="D539">
            <v>319716</v>
          </cell>
          <cell r="E539" t="str">
            <v>CAHU</v>
          </cell>
          <cell r="F539">
            <v>16650403</v>
          </cell>
          <cell r="G539" t="e">
            <v>#N/A</v>
          </cell>
        </row>
        <row r="540">
          <cell r="A540" t="str">
            <v>Marco espejo Ref. 042</v>
          </cell>
          <cell r="B540" t="str">
            <v>MEEO</v>
          </cell>
          <cell r="C540">
            <v>117705</v>
          </cell>
          <cell r="D540">
            <v>108585</v>
          </cell>
          <cell r="E540" t="str">
            <v>CAHU</v>
          </cell>
          <cell r="F540">
            <v>16650404</v>
          </cell>
          <cell r="G540" t="e">
            <v>#N/A</v>
          </cell>
        </row>
        <row r="541">
          <cell r="A541" t="str">
            <v>Silla de peinador Barcelona</v>
          </cell>
          <cell r="B541" t="str">
            <v>MEEO</v>
          </cell>
          <cell r="C541">
            <v>112461</v>
          </cell>
          <cell r="D541">
            <v>103748</v>
          </cell>
          <cell r="E541" t="str">
            <v>CAHU</v>
          </cell>
          <cell r="F541">
            <v>16650405</v>
          </cell>
          <cell r="G541" t="e">
            <v>#N/A</v>
          </cell>
        </row>
        <row r="542">
          <cell r="A542" t="str">
            <v>Televisor Daewoo 20</v>
          </cell>
          <cell r="B542" t="str">
            <v>MEEO</v>
          </cell>
          <cell r="C542">
            <v>480000</v>
          </cell>
          <cell r="D542">
            <v>443134</v>
          </cell>
          <cell r="E542" t="str">
            <v>CAHU</v>
          </cell>
          <cell r="F542">
            <v>16650406</v>
          </cell>
          <cell r="G542" t="e">
            <v>#N/A</v>
          </cell>
        </row>
        <row r="543">
          <cell r="A543" t="str">
            <v>Colchón Relax ortopéd. 1 x 1.9</v>
          </cell>
          <cell r="B543" t="str">
            <v>MEEO</v>
          </cell>
          <cell r="C543">
            <v>290000</v>
          </cell>
          <cell r="D543">
            <v>267537</v>
          </cell>
          <cell r="E543" t="str">
            <v>CAHU</v>
          </cell>
          <cell r="F543">
            <v>16650407</v>
          </cell>
          <cell r="G543" t="e">
            <v>#N/A</v>
          </cell>
        </row>
        <row r="544">
          <cell r="A544" t="str">
            <v>Colchón Relax ortopéd. 1 x 1.9</v>
          </cell>
          <cell r="B544" t="str">
            <v>MEEO</v>
          </cell>
          <cell r="C544">
            <v>290000</v>
          </cell>
          <cell r="D544">
            <v>267537</v>
          </cell>
          <cell r="E544" t="str">
            <v>CAHU</v>
          </cell>
          <cell r="F544">
            <v>16650408</v>
          </cell>
          <cell r="G544" t="e">
            <v>#N/A</v>
          </cell>
        </row>
        <row r="545">
          <cell r="A545" t="str">
            <v>Colchón Relax ortopéd. 1 x 1.9</v>
          </cell>
          <cell r="B545" t="str">
            <v>MEEO</v>
          </cell>
          <cell r="C545">
            <v>290000</v>
          </cell>
          <cell r="D545">
            <v>267537</v>
          </cell>
          <cell r="E545" t="str">
            <v>CAHU</v>
          </cell>
          <cell r="F545">
            <v>16650409</v>
          </cell>
          <cell r="G545" t="e">
            <v>#N/A</v>
          </cell>
        </row>
        <row r="546">
          <cell r="A546" t="str">
            <v>Colchón Cliniflex 1.6 x 1.9 Co</v>
          </cell>
          <cell r="B546" t="str">
            <v>MEEO</v>
          </cell>
          <cell r="C546">
            <v>730000</v>
          </cell>
          <cell r="D546">
            <v>673450</v>
          </cell>
          <cell r="E546" t="str">
            <v>CAHU</v>
          </cell>
          <cell r="F546">
            <v>16650410</v>
          </cell>
          <cell r="G546" t="e">
            <v>#N/A</v>
          </cell>
        </row>
        <row r="547">
          <cell r="A547" t="str">
            <v>Nochero Ref. 006</v>
          </cell>
          <cell r="B547" t="str">
            <v>MEEO</v>
          </cell>
          <cell r="C547">
            <v>116793</v>
          </cell>
          <cell r="D547">
            <v>107743</v>
          </cell>
          <cell r="E547" t="str">
            <v>CAHU</v>
          </cell>
          <cell r="F547">
            <v>16650411</v>
          </cell>
          <cell r="G547" t="e">
            <v>#N/A</v>
          </cell>
        </row>
        <row r="548">
          <cell r="A548" t="str">
            <v>Nochero Ref. 006</v>
          </cell>
          <cell r="B548" t="str">
            <v>MEEO</v>
          </cell>
          <cell r="C548">
            <v>116793</v>
          </cell>
          <cell r="D548">
            <v>107743</v>
          </cell>
          <cell r="E548" t="str">
            <v>CAHU</v>
          </cell>
          <cell r="F548">
            <v>16650412</v>
          </cell>
          <cell r="G548" t="e">
            <v>#N/A</v>
          </cell>
        </row>
        <row r="549">
          <cell r="A549" t="str">
            <v>Nochero Ref. 006</v>
          </cell>
          <cell r="B549" t="str">
            <v>MEEO</v>
          </cell>
          <cell r="C549">
            <v>116793</v>
          </cell>
          <cell r="D549">
            <v>107743</v>
          </cell>
          <cell r="E549" t="str">
            <v>CAHU</v>
          </cell>
          <cell r="F549">
            <v>16650413</v>
          </cell>
          <cell r="G549" t="e">
            <v>#N/A</v>
          </cell>
        </row>
        <row r="550">
          <cell r="A550" t="str">
            <v>Nevera Abba de 11 pies</v>
          </cell>
          <cell r="B550" t="str">
            <v>MEEO</v>
          </cell>
          <cell r="C550">
            <v>650000</v>
          </cell>
          <cell r="D550">
            <v>608736</v>
          </cell>
          <cell r="E550" t="str">
            <v>CAHU</v>
          </cell>
          <cell r="F550">
            <v>16650414</v>
          </cell>
          <cell r="G550" t="e">
            <v>#N/A</v>
          </cell>
        </row>
        <row r="551">
          <cell r="A551" t="str">
            <v>Aire Acondicionado LG 3/4</v>
          </cell>
          <cell r="B551" t="str">
            <v>MEEO</v>
          </cell>
          <cell r="C551">
            <v>350000</v>
          </cell>
          <cell r="D551">
            <v>327780</v>
          </cell>
          <cell r="E551" t="str">
            <v>CAHU</v>
          </cell>
          <cell r="F551">
            <v>16650415</v>
          </cell>
          <cell r="G551" t="e">
            <v>#N/A</v>
          </cell>
        </row>
        <row r="552">
          <cell r="A552" t="str">
            <v>Aire Acondicionado LG LWC1232</v>
          </cell>
          <cell r="B552" t="str">
            <v>MEEO</v>
          </cell>
          <cell r="C552">
            <v>1119400</v>
          </cell>
          <cell r="D552">
            <v>1059137</v>
          </cell>
          <cell r="E552" t="str">
            <v>CAHU</v>
          </cell>
          <cell r="F552">
            <v>16650416</v>
          </cell>
          <cell r="G552" t="e">
            <v>#N/A</v>
          </cell>
        </row>
        <row r="553">
          <cell r="A553" t="str">
            <v>Aire Acondicionado LG LWC1232</v>
          </cell>
          <cell r="B553" t="str">
            <v>MEEO</v>
          </cell>
          <cell r="C553">
            <v>1119400</v>
          </cell>
          <cell r="D553">
            <v>1059137</v>
          </cell>
          <cell r="E553" t="str">
            <v>CAHU</v>
          </cell>
          <cell r="F553">
            <v>16650417</v>
          </cell>
          <cell r="G553" t="e">
            <v>#N/A</v>
          </cell>
        </row>
        <row r="554">
          <cell r="A554" t="str">
            <v>Aire acondicionado LG LWG0811A</v>
          </cell>
          <cell r="B554" t="str">
            <v>MEEO</v>
          </cell>
          <cell r="C554">
            <v>775000</v>
          </cell>
          <cell r="D554">
            <v>738458</v>
          </cell>
          <cell r="E554" t="str">
            <v>CAHU</v>
          </cell>
          <cell r="F554">
            <v>16650418</v>
          </cell>
          <cell r="G554" t="e">
            <v>#N/A</v>
          </cell>
        </row>
        <row r="555">
          <cell r="A555" t="str">
            <v>Televisor LG RP20CB20A</v>
          </cell>
          <cell r="B555" t="str">
            <v>MEEO</v>
          </cell>
          <cell r="C555">
            <v>584350</v>
          </cell>
          <cell r="D555">
            <v>556799</v>
          </cell>
          <cell r="E555" t="str">
            <v>CAHU</v>
          </cell>
          <cell r="F555">
            <v>16650419</v>
          </cell>
          <cell r="G555" t="e">
            <v>#N/A</v>
          </cell>
        </row>
        <row r="556">
          <cell r="A556" t="str">
            <v>Televisor LG RP20CB20A</v>
          </cell>
          <cell r="B556" t="str">
            <v>MEEO</v>
          </cell>
          <cell r="C556">
            <v>584350</v>
          </cell>
          <cell r="D556">
            <v>556799</v>
          </cell>
          <cell r="E556" t="str">
            <v>CAHU</v>
          </cell>
          <cell r="F556">
            <v>16650420</v>
          </cell>
          <cell r="G556" t="e">
            <v>#N/A</v>
          </cell>
        </row>
        <row r="557">
          <cell r="A557" t="str">
            <v>Televisor LG RPROCB20A</v>
          </cell>
          <cell r="B557" t="str">
            <v>MEEO</v>
          </cell>
          <cell r="C557">
            <v>584350</v>
          </cell>
          <cell r="D557">
            <v>571449</v>
          </cell>
          <cell r="E557" t="str">
            <v>CAGE</v>
          </cell>
          <cell r="F557">
            <v>16650421</v>
          </cell>
          <cell r="G557" t="e">
            <v>#N/A</v>
          </cell>
        </row>
        <row r="558">
          <cell r="A558" t="str">
            <v>Televisor LG RPROCB20A</v>
          </cell>
          <cell r="B558" t="str">
            <v>MEEO</v>
          </cell>
          <cell r="C558">
            <v>584350</v>
          </cell>
          <cell r="D558">
            <v>571449</v>
          </cell>
          <cell r="E558" t="str">
            <v>CAGE</v>
          </cell>
          <cell r="F558">
            <v>16650422</v>
          </cell>
          <cell r="G558" t="e">
            <v>#N/A</v>
          </cell>
        </row>
        <row r="559">
          <cell r="A559" t="str">
            <v>Puesto de Trabajo Interventor</v>
          </cell>
          <cell r="B559" t="str">
            <v>MEEO</v>
          </cell>
          <cell r="C559">
            <v>1711000</v>
          </cell>
          <cell r="D559">
            <v>1687531</v>
          </cell>
          <cell r="E559" t="str">
            <v>ME7AL</v>
          </cell>
          <cell r="F559">
            <v>16650423</v>
          </cell>
          <cell r="G559" t="e">
            <v>#N/A</v>
          </cell>
        </row>
        <row r="560">
          <cell r="A560" t="str">
            <v>Cama Ref: Sandy de 1.40</v>
          </cell>
          <cell r="B560" t="str">
            <v>MEEO</v>
          </cell>
          <cell r="C560">
            <v>783752</v>
          </cell>
          <cell r="D560">
            <v>778063</v>
          </cell>
          <cell r="E560" t="str">
            <v>CAGE</v>
          </cell>
          <cell r="F560">
            <v>16650424</v>
          </cell>
          <cell r="G560" t="e">
            <v>#N/A</v>
          </cell>
        </row>
        <row r="561">
          <cell r="A561" t="str">
            <v>Cama Ref: Sandy de 1.40</v>
          </cell>
          <cell r="B561" t="str">
            <v>MEEO</v>
          </cell>
          <cell r="C561">
            <v>195938</v>
          </cell>
          <cell r="D561">
            <v>194516</v>
          </cell>
          <cell r="E561" t="str">
            <v>CAGE</v>
          </cell>
          <cell r="F561">
            <v>16650425</v>
          </cell>
          <cell r="G561" t="e">
            <v>#N/A</v>
          </cell>
        </row>
        <row r="562">
          <cell r="A562" t="str">
            <v>Peinador Coqueto con Espejo</v>
          </cell>
          <cell r="B562" t="str">
            <v>MEEO</v>
          </cell>
          <cell r="C562">
            <v>533275</v>
          </cell>
          <cell r="D562">
            <v>529404</v>
          </cell>
          <cell r="E562" t="str">
            <v>CAGE</v>
          </cell>
          <cell r="F562">
            <v>16650426</v>
          </cell>
          <cell r="G562" t="e">
            <v>#N/A</v>
          </cell>
        </row>
        <row r="563">
          <cell r="A563" t="str">
            <v>Peinador Coqueto con Espejo</v>
          </cell>
          <cell r="B563" t="str">
            <v>MEEO</v>
          </cell>
          <cell r="C563">
            <v>133319</v>
          </cell>
          <cell r="D563">
            <v>132351</v>
          </cell>
          <cell r="E563" t="str">
            <v>CAGE</v>
          </cell>
          <cell r="F563">
            <v>16650427</v>
          </cell>
          <cell r="G563" t="e">
            <v>#N/A</v>
          </cell>
        </row>
        <row r="564">
          <cell r="A564" t="str">
            <v>Butaco Veronica</v>
          </cell>
          <cell r="B564" t="str">
            <v>MEEO</v>
          </cell>
          <cell r="C564">
            <v>120211</v>
          </cell>
          <cell r="D564">
            <v>119339</v>
          </cell>
          <cell r="E564" t="str">
            <v>CAGE</v>
          </cell>
          <cell r="F564">
            <v>16650428</v>
          </cell>
          <cell r="G564" t="e">
            <v>#N/A</v>
          </cell>
        </row>
        <row r="565">
          <cell r="A565" t="str">
            <v>Butaco Veronica</v>
          </cell>
          <cell r="B565" t="str">
            <v>MEEO</v>
          </cell>
          <cell r="C565">
            <v>30053</v>
          </cell>
          <cell r="D565">
            <v>29835</v>
          </cell>
          <cell r="E565" t="str">
            <v>CAGE</v>
          </cell>
          <cell r="F565">
            <v>16650429</v>
          </cell>
          <cell r="G565" t="e">
            <v>#N/A</v>
          </cell>
        </row>
        <row r="566">
          <cell r="A566" t="str">
            <v>Nochero Ref: 006</v>
          </cell>
          <cell r="B566" t="str">
            <v>MEEO</v>
          </cell>
          <cell r="C566">
            <v>221505</v>
          </cell>
          <cell r="D566">
            <v>219897</v>
          </cell>
          <cell r="E566" t="str">
            <v>CAGE</v>
          </cell>
          <cell r="F566">
            <v>16650430</v>
          </cell>
          <cell r="G566" t="e">
            <v>#N/A</v>
          </cell>
        </row>
        <row r="567">
          <cell r="A567" t="str">
            <v>Nochero Ref: 006</v>
          </cell>
          <cell r="B567" t="str">
            <v>MEEO</v>
          </cell>
          <cell r="C567">
            <v>55376</v>
          </cell>
          <cell r="D567">
            <v>54974</v>
          </cell>
          <cell r="E567" t="str">
            <v>CAGE</v>
          </cell>
          <cell r="F567">
            <v>16650431</v>
          </cell>
          <cell r="G567" t="e">
            <v>#N/A</v>
          </cell>
        </row>
        <row r="568">
          <cell r="A568" t="str">
            <v>Nochero Ref: 006</v>
          </cell>
          <cell r="B568" t="str">
            <v>MEEO</v>
          </cell>
          <cell r="C568">
            <v>221505</v>
          </cell>
          <cell r="D568">
            <v>219897</v>
          </cell>
          <cell r="E568" t="str">
            <v>CAGE</v>
          </cell>
          <cell r="F568">
            <v>16650432</v>
          </cell>
          <cell r="G568" t="e">
            <v>#N/A</v>
          </cell>
        </row>
        <row r="569">
          <cell r="A569" t="str">
            <v>Nochero Ref: 006</v>
          </cell>
          <cell r="B569" t="str">
            <v>MEEO</v>
          </cell>
          <cell r="C569">
            <v>55376</v>
          </cell>
          <cell r="D569">
            <v>54974</v>
          </cell>
          <cell r="E569" t="str">
            <v>CAGE</v>
          </cell>
          <cell r="F569">
            <v>16650433</v>
          </cell>
          <cell r="G569" t="e">
            <v>#N/A</v>
          </cell>
        </row>
        <row r="570">
          <cell r="A570" t="str">
            <v>Colchon Orto. Aurora de 1.40</v>
          </cell>
          <cell r="B570" t="str">
            <v>MEEO</v>
          </cell>
          <cell r="C570">
            <v>648623</v>
          </cell>
          <cell r="D570">
            <v>643915</v>
          </cell>
          <cell r="E570" t="str">
            <v>CAGE</v>
          </cell>
          <cell r="F570">
            <v>16650434</v>
          </cell>
          <cell r="G570" t="e">
            <v>#N/A</v>
          </cell>
        </row>
        <row r="571">
          <cell r="A571" t="str">
            <v>Colchon Orto. Aurora de 1.40</v>
          </cell>
          <cell r="B571" t="str">
            <v>MEEO</v>
          </cell>
          <cell r="C571">
            <v>162156</v>
          </cell>
          <cell r="D571">
            <v>160979</v>
          </cell>
          <cell r="E571" t="str">
            <v>CAGE</v>
          </cell>
          <cell r="F571">
            <v>16650435</v>
          </cell>
          <cell r="G571" t="e">
            <v>#N/A</v>
          </cell>
        </row>
        <row r="572">
          <cell r="A572" t="str">
            <v>División piso techo, perfil al</v>
          </cell>
          <cell r="B572" t="str">
            <v>MEEO</v>
          </cell>
          <cell r="C572">
            <v>8029056</v>
          </cell>
          <cell r="D572">
            <v>7970781</v>
          </cell>
          <cell r="E572" t="str">
            <v>ME7AC</v>
          </cell>
          <cell r="F572">
            <v>16650436</v>
          </cell>
          <cell r="G572" t="e">
            <v>#N/A</v>
          </cell>
        </row>
        <row r="573">
          <cell r="A573" t="str">
            <v>División piso techo, perfil al</v>
          </cell>
          <cell r="B573" t="str">
            <v>MEEO</v>
          </cell>
          <cell r="C573">
            <v>2007264</v>
          </cell>
          <cell r="D573">
            <v>1992695</v>
          </cell>
          <cell r="E573" t="str">
            <v>ME7AL</v>
          </cell>
          <cell r="F573">
            <v>16650437</v>
          </cell>
          <cell r="G573" t="e">
            <v>#N/A</v>
          </cell>
        </row>
        <row r="574">
          <cell r="A574" t="str">
            <v>Proliant ML 370 G3</v>
          </cell>
          <cell r="B574" t="str">
            <v>ECC</v>
          </cell>
          <cell r="C574">
            <v>9821262</v>
          </cell>
          <cell r="D574">
            <v>6305231</v>
          </cell>
          <cell r="E574" t="str">
            <v>ECM5</v>
          </cell>
          <cell r="F574">
            <v>16700002</v>
          </cell>
          <cell r="G574" t="str">
            <v>Proliant ML 370 G3</v>
          </cell>
        </row>
        <row r="575">
          <cell r="A575" t="str">
            <v>2048MB Advanced Ecc</v>
          </cell>
          <cell r="B575" t="str">
            <v>ECC</v>
          </cell>
          <cell r="C575">
            <v>5778800</v>
          </cell>
          <cell r="D575">
            <v>3709979</v>
          </cell>
          <cell r="E575" t="str">
            <v>ECM5</v>
          </cell>
          <cell r="F575">
            <v>16700003</v>
          </cell>
          <cell r="G575" t="str">
            <v>2048MB Advanced Ecc</v>
          </cell>
        </row>
        <row r="576">
          <cell r="A576" t="str">
            <v>2048MB Advanced Ecc</v>
          </cell>
          <cell r="B576" t="str">
            <v>ECC</v>
          </cell>
          <cell r="C576">
            <v>5778800</v>
          </cell>
          <cell r="D576">
            <v>3709979</v>
          </cell>
          <cell r="E576" t="str">
            <v>ECM5</v>
          </cell>
          <cell r="F576">
            <v>16700004</v>
          </cell>
          <cell r="G576" t="str">
            <v>2048MB Advanced Ecc</v>
          </cell>
        </row>
        <row r="577">
          <cell r="A577" t="str">
            <v>Disco Duro de 73 GB para servidor compaq proliant  ML570</v>
          </cell>
          <cell r="B577" t="str">
            <v>ECC</v>
          </cell>
          <cell r="C577">
            <v>2016174</v>
          </cell>
          <cell r="D577">
            <v>1294377</v>
          </cell>
          <cell r="E577" t="str">
            <v>ECM5</v>
          </cell>
          <cell r="F577">
            <v>16700005</v>
          </cell>
          <cell r="G577" t="str">
            <v>Disco Duro de 73 GB para servidor compaq proliant  ML570</v>
          </cell>
        </row>
        <row r="578">
          <cell r="A578" t="str">
            <v>Disco Duro de 73 GB para servidor compaq proliant  ML570</v>
          </cell>
          <cell r="B578" t="str">
            <v>ECC</v>
          </cell>
          <cell r="C578">
            <v>2016174</v>
          </cell>
          <cell r="D578">
            <v>1294377</v>
          </cell>
          <cell r="E578" t="str">
            <v>ECM5</v>
          </cell>
          <cell r="F578">
            <v>16700006</v>
          </cell>
          <cell r="G578" t="str">
            <v>Disco Duro de 73 GB para servidor compaq proliant  ML570</v>
          </cell>
        </row>
        <row r="579">
          <cell r="A579" t="str">
            <v>Disco Duro de 73 GB para servidor compaq proliant  ML570</v>
          </cell>
          <cell r="B579" t="str">
            <v>ECC</v>
          </cell>
          <cell r="C579">
            <v>2016174</v>
          </cell>
          <cell r="D579">
            <v>2045266</v>
          </cell>
          <cell r="E579" t="str">
            <v>ECM5</v>
          </cell>
          <cell r="F579">
            <v>16700007</v>
          </cell>
          <cell r="G579" t="str">
            <v>Disco Duro de 73 GB para servidor compaq proliant  ML570</v>
          </cell>
        </row>
        <row r="580">
          <cell r="A580" t="str">
            <v>64 Bit PCI Smart Array 532 Controller</v>
          </cell>
          <cell r="B580" t="str">
            <v>ECC</v>
          </cell>
          <cell r="C580">
            <v>2627794</v>
          </cell>
          <cell r="D580">
            <v>1687036</v>
          </cell>
          <cell r="E580" t="str">
            <v>ECM5</v>
          </cell>
          <cell r="F580">
            <v>16700008</v>
          </cell>
          <cell r="G580" t="str">
            <v>64 Bit PCI Smart Array 532 Controller</v>
          </cell>
        </row>
        <row r="581">
          <cell r="A581" t="str">
            <v>Compaq S 5500 15" Monitor</v>
          </cell>
          <cell r="B581" t="str">
            <v>ECC</v>
          </cell>
          <cell r="C581">
            <v>519215</v>
          </cell>
          <cell r="D581">
            <v>333327</v>
          </cell>
          <cell r="E581" t="str">
            <v>ECM5</v>
          </cell>
          <cell r="F581">
            <v>16700009</v>
          </cell>
          <cell r="G581" t="str">
            <v>Compaq S 5500 15" Monitor</v>
          </cell>
        </row>
        <row r="582">
          <cell r="A582" t="str">
            <v>Intel Xeon 2.4 GHZ-512 KB-Procesador Option</v>
          </cell>
          <cell r="B582" t="str">
            <v>ECC</v>
          </cell>
          <cell r="C582">
            <v>2354902</v>
          </cell>
          <cell r="D582">
            <v>1511851</v>
          </cell>
          <cell r="E582" t="str">
            <v>ECM5</v>
          </cell>
          <cell r="F582">
            <v>16700010</v>
          </cell>
          <cell r="G582" t="str">
            <v>Intel Xeon 2.4 GHZ-512 KB-Procesador Option</v>
          </cell>
        </row>
        <row r="583">
          <cell r="A583" t="str">
            <v>CPU  IBM</v>
          </cell>
          <cell r="B583" t="str">
            <v>ECC</v>
          </cell>
          <cell r="C583">
            <v>1500000</v>
          </cell>
          <cell r="D583">
            <v>1009493</v>
          </cell>
          <cell r="E583" t="str">
            <v>ECM5</v>
          </cell>
          <cell r="F583">
            <v>16700011</v>
          </cell>
          <cell r="G583" t="str">
            <v>CPU  IBM</v>
          </cell>
        </row>
        <row r="584">
          <cell r="A584" t="str">
            <v>CPU  IBM</v>
          </cell>
          <cell r="B584" t="str">
            <v>ECC</v>
          </cell>
          <cell r="C584">
            <v>1500000</v>
          </cell>
          <cell r="D584">
            <v>1009493</v>
          </cell>
          <cell r="E584" t="str">
            <v>ECM5</v>
          </cell>
          <cell r="F584">
            <v>16700012</v>
          </cell>
          <cell r="G584" t="str">
            <v>CPU  IBM</v>
          </cell>
        </row>
        <row r="585">
          <cell r="A585" t="str">
            <v>CPU  IBM</v>
          </cell>
          <cell r="B585" t="str">
            <v>ECC</v>
          </cell>
          <cell r="C585">
            <v>1500000</v>
          </cell>
          <cell r="D585">
            <v>1009493</v>
          </cell>
          <cell r="E585" t="str">
            <v>ECM5</v>
          </cell>
          <cell r="F585">
            <v>16700013</v>
          </cell>
          <cell r="G585" t="str">
            <v>CPU  IBM</v>
          </cell>
        </row>
        <row r="586">
          <cell r="A586" t="str">
            <v>CPU</v>
          </cell>
          <cell r="B586" t="str">
            <v>ECC</v>
          </cell>
          <cell r="C586">
            <v>200000</v>
          </cell>
          <cell r="D586">
            <v>134602</v>
          </cell>
          <cell r="E586" t="str">
            <v>ECM5</v>
          </cell>
          <cell r="F586">
            <v>16700014</v>
          </cell>
          <cell r="G586" t="str">
            <v>CPU</v>
          </cell>
        </row>
        <row r="587">
          <cell r="A587" t="str">
            <v>CPU</v>
          </cell>
          <cell r="B587" t="str">
            <v>ECC</v>
          </cell>
          <cell r="C587">
            <v>200000</v>
          </cell>
          <cell r="D587">
            <v>134602</v>
          </cell>
          <cell r="E587" t="str">
            <v>ECM5</v>
          </cell>
          <cell r="F587">
            <v>16700015</v>
          </cell>
          <cell r="G587" t="str">
            <v>CPU</v>
          </cell>
        </row>
        <row r="588">
          <cell r="A588" t="str">
            <v>CPU</v>
          </cell>
          <cell r="B588" t="str">
            <v>ECC</v>
          </cell>
          <cell r="C588">
            <v>200000</v>
          </cell>
          <cell r="D588">
            <v>134602</v>
          </cell>
          <cell r="E588" t="str">
            <v>ECM5</v>
          </cell>
          <cell r="F588">
            <v>16700016</v>
          </cell>
          <cell r="G588" t="str">
            <v>CPU</v>
          </cell>
        </row>
        <row r="589">
          <cell r="A589" t="str">
            <v>CPU</v>
          </cell>
          <cell r="B589" t="str">
            <v>ECC</v>
          </cell>
          <cell r="C589">
            <v>200000</v>
          </cell>
          <cell r="D589">
            <v>134602</v>
          </cell>
          <cell r="E589" t="str">
            <v>ECM5</v>
          </cell>
          <cell r="F589">
            <v>16700017</v>
          </cell>
          <cell r="G589" t="str">
            <v>CPU</v>
          </cell>
        </row>
        <row r="590">
          <cell r="A590" t="str">
            <v>CPU</v>
          </cell>
          <cell r="B590" t="str">
            <v>ECC</v>
          </cell>
          <cell r="C590">
            <v>1500000</v>
          </cell>
          <cell r="D590">
            <v>1009493</v>
          </cell>
          <cell r="E590" t="str">
            <v>ECM5</v>
          </cell>
          <cell r="F590">
            <v>16700018</v>
          </cell>
          <cell r="G590" t="str">
            <v>CPU</v>
          </cell>
        </row>
        <row r="591">
          <cell r="A591" t="str">
            <v>CPU</v>
          </cell>
          <cell r="B591" t="str">
            <v>ECC</v>
          </cell>
          <cell r="C591">
            <v>1500000</v>
          </cell>
          <cell r="D591">
            <v>1009493</v>
          </cell>
          <cell r="E591" t="str">
            <v>ECM5</v>
          </cell>
          <cell r="F591">
            <v>16700019</v>
          </cell>
          <cell r="G591" t="str">
            <v>CPU</v>
          </cell>
        </row>
        <row r="592">
          <cell r="A592" t="str">
            <v>CPU</v>
          </cell>
          <cell r="B592" t="str">
            <v>ECC</v>
          </cell>
          <cell r="C592">
            <v>1500000</v>
          </cell>
          <cell r="D592">
            <v>1009493</v>
          </cell>
          <cell r="E592" t="str">
            <v>ECM5</v>
          </cell>
          <cell r="F592">
            <v>16700020</v>
          </cell>
          <cell r="G592" t="str">
            <v>CPU</v>
          </cell>
        </row>
        <row r="593">
          <cell r="A593" t="str">
            <v>CPU</v>
          </cell>
          <cell r="B593" t="str">
            <v>ECC</v>
          </cell>
          <cell r="C593">
            <v>1500000</v>
          </cell>
          <cell r="D593">
            <v>1009493</v>
          </cell>
          <cell r="E593" t="str">
            <v>ECM5</v>
          </cell>
          <cell r="F593">
            <v>16700021</v>
          </cell>
          <cell r="G593" t="str">
            <v>CPU</v>
          </cell>
        </row>
        <row r="594">
          <cell r="A594" t="str">
            <v>CPU</v>
          </cell>
          <cell r="B594" t="str">
            <v>ECC</v>
          </cell>
          <cell r="C594">
            <v>1500000</v>
          </cell>
          <cell r="D594">
            <v>1009493</v>
          </cell>
          <cell r="E594" t="str">
            <v>ECM5</v>
          </cell>
          <cell r="F594">
            <v>16700022</v>
          </cell>
          <cell r="G594" t="str">
            <v>CPU</v>
          </cell>
        </row>
        <row r="595">
          <cell r="A595" t="str">
            <v>CPU Compaq Deskpro(DPD)</v>
          </cell>
          <cell r="B595" t="str">
            <v>ECC</v>
          </cell>
          <cell r="C595">
            <v>200000</v>
          </cell>
          <cell r="D595">
            <v>134602</v>
          </cell>
          <cell r="E595" t="str">
            <v>ECM5</v>
          </cell>
          <cell r="F595">
            <v>16700023</v>
          </cell>
          <cell r="G595" t="str">
            <v>CPU Compaq Deskpro(DPD)</v>
          </cell>
        </row>
        <row r="596">
          <cell r="A596" t="str">
            <v>CPU Compaq Deskpro(DPD)</v>
          </cell>
          <cell r="B596" t="str">
            <v>ECC</v>
          </cell>
          <cell r="C596">
            <v>350000</v>
          </cell>
          <cell r="D596">
            <v>235548</v>
          </cell>
          <cell r="E596" t="str">
            <v>ECM5</v>
          </cell>
          <cell r="F596">
            <v>16700024</v>
          </cell>
          <cell r="G596" t="str">
            <v>CPU Compaq Deskpro(DPD)</v>
          </cell>
        </row>
        <row r="597">
          <cell r="A597" t="str">
            <v>CPU Compaq Deskpro(DPD)</v>
          </cell>
          <cell r="B597" t="str">
            <v>ECC</v>
          </cell>
          <cell r="C597">
            <v>150000</v>
          </cell>
          <cell r="D597">
            <v>100952</v>
          </cell>
          <cell r="E597" t="str">
            <v>ECM5</v>
          </cell>
          <cell r="F597">
            <v>16700025</v>
          </cell>
          <cell r="G597" t="str">
            <v>CPU Compaq Deskpro(DPD)</v>
          </cell>
        </row>
        <row r="598">
          <cell r="A598" t="str">
            <v>CPU Hewlet Packard Brio(DPD)</v>
          </cell>
          <cell r="B598" t="str">
            <v>ECC</v>
          </cell>
          <cell r="C598">
            <v>350000</v>
          </cell>
          <cell r="D598">
            <v>235548</v>
          </cell>
          <cell r="E598" t="str">
            <v>ECM5</v>
          </cell>
          <cell r="F598">
            <v>16700026</v>
          </cell>
          <cell r="G598" t="str">
            <v>CPU Hewlet Packard Brio(DPD)</v>
          </cell>
        </row>
        <row r="599">
          <cell r="A599" t="str">
            <v>CPU Hewlet Packard Brio(DPD)</v>
          </cell>
          <cell r="B599" t="str">
            <v>ECC</v>
          </cell>
          <cell r="C599">
            <v>350000</v>
          </cell>
          <cell r="D599">
            <v>235548</v>
          </cell>
          <cell r="E599" t="str">
            <v>ECM5</v>
          </cell>
          <cell r="F599">
            <v>16700027</v>
          </cell>
          <cell r="G599" t="str">
            <v>CPU Hewlet Packard Brio(DPD)</v>
          </cell>
        </row>
        <row r="600">
          <cell r="A600" t="str">
            <v>CPU Hewlet Packard Brio(DPD)</v>
          </cell>
          <cell r="B600" t="str">
            <v>ECC</v>
          </cell>
          <cell r="C600">
            <v>350000</v>
          </cell>
          <cell r="D600">
            <v>235548</v>
          </cell>
          <cell r="E600" t="str">
            <v>ECM5</v>
          </cell>
          <cell r="F600">
            <v>16700028</v>
          </cell>
          <cell r="G600" t="str">
            <v>CPU Hewlet Packard Brio(DPD)</v>
          </cell>
        </row>
        <row r="601">
          <cell r="A601" t="str">
            <v>CPU Hewlet Packard M-500(DPD)</v>
          </cell>
          <cell r="B601" t="str">
            <v>ECC</v>
          </cell>
          <cell r="C601">
            <v>200000</v>
          </cell>
          <cell r="D601">
            <v>134602</v>
          </cell>
          <cell r="E601" t="str">
            <v>ECM5</v>
          </cell>
          <cell r="F601">
            <v>16700029</v>
          </cell>
          <cell r="G601" t="str">
            <v>CPU Hewlet Packard M-500(DPD)</v>
          </cell>
        </row>
        <row r="602">
          <cell r="A602" t="str">
            <v>CPU Hughes Network System</v>
          </cell>
          <cell r="B602" t="str">
            <v>ECC</v>
          </cell>
          <cell r="C602">
            <v>600000</v>
          </cell>
          <cell r="D602">
            <v>403788</v>
          </cell>
          <cell r="E602" t="str">
            <v>ECM5</v>
          </cell>
          <cell r="F602">
            <v>16700030</v>
          </cell>
          <cell r="G602" t="str">
            <v>CPU Hughes Network System</v>
          </cell>
        </row>
        <row r="603">
          <cell r="A603" t="str">
            <v>Impresora Burbuja</v>
          </cell>
          <cell r="B603" t="str">
            <v>ECC</v>
          </cell>
          <cell r="C603">
            <v>100000</v>
          </cell>
          <cell r="D603">
            <v>67307</v>
          </cell>
          <cell r="E603" t="str">
            <v>ECM5</v>
          </cell>
          <cell r="F603">
            <v>16700031</v>
          </cell>
          <cell r="G603" t="str">
            <v>Impresora Burbuja</v>
          </cell>
        </row>
        <row r="604">
          <cell r="A604" t="str">
            <v>Impresora Epson fx-1170(DPD)</v>
          </cell>
          <cell r="B604" t="str">
            <v>ECC</v>
          </cell>
          <cell r="C604">
            <v>150000</v>
          </cell>
          <cell r="D604">
            <v>100952</v>
          </cell>
          <cell r="E604" t="str">
            <v>ECM5</v>
          </cell>
          <cell r="F604">
            <v>16700032</v>
          </cell>
          <cell r="G604" t="str">
            <v>Impresora Epson fx-1170(DPD)</v>
          </cell>
        </row>
        <row r="605">
          <cell r="A605" t="str">
            <v>Impresora Laser</v>
          </cell>
          <cell r="B605" t="str">
            <v>ECC</v>
          </cell>
          <cell r="C605">
            <v>850000</v>
          </cell>
          <cell r="D605">
            <v>572045</v>
          </cell>
          <cell r="E605" t="str">
            <v>ECM5</v>
          </cell>
          <cell r="F605">
            <v>16700033</v>
          </cell>
          <cell r="G605" t="str">
            <v>Impresora Laser</v>
          </cell>
        </row>
        <row r="606">
          <cell r="A606" t="str">
            <v>Impresora Laser</v>
          </cell>
          <cell r="B606" t="str">
            <v>ECC</v>
          </cell>
          <cell r="C606">
            <v>150000</v>
          </cell>
          <cell r="D606">
            <v>100952</v>
          </cell>
          <cell r="E606" t="str">
            <v>ECM5</v>
          </cell>
          <cell r="F606">
            <v>16700034</v>
          </cell>
          <cell r="G606" t="str">
            <v>Impresora Laser</v>
          </cell>
        </row>
        <row r="607">
          <cell r="A607" t="str">
            <v>Impresora Laser 4512</v>
          </cell>
          <cell r="B607" t="str">
            <v>ECC</v>
          </cell>
          <cell r="C607">
            <v>800000</v>
          </cell>
          <cell r="D607">
            <v>538392</v>
          </cell>
          <cell r="E607" t="str">
            <v>ECM5</v>
          </cell>
          <cell r="F607">
            <v>16700035</v>
          </cell>
          <cell r="G607" t="str">
            <v>Impresora Laser 4512</v>
          </cell>
        </row>
        <row r="608">
          <cell r="A608" t="str">
            <v>Impresora Multifuncional</v>
          </cell>
          <cell r="B608" t="str">
            <v>ECC</v>
          </cell>
          <cell r="C608">
            <v>350000</v>
          </cell>
          <cell r="D608">
            <v>235548</v>
          </cell>
          <cell r="E608" t="str">
            <v>ECM5</v>
          </cell>
          <cell r="F608">
            <v>16700036</v>
          </cell>
          <cell r="G608" t="str">
            <v>Impresora Multifuncional</v>
          </cell>
        </row>
        <row r="609">
          <cell r="A609" t="str">
            <v>Impresora Multifuncional</v>
          </cell>
          <cell r="B609" t="str">
            <v>ECC</v>
          </cell>
          <cell r="C609">
            <v>350000</v>
          </cell>
          <cell r="D609">
            <v>235548</v>
          </cell>
          <cell r="E609" t="str">
            <v>ECM5</v>
          </cell>
          <cell r="F609">
            <v>16700037</v>
          </cell>
          <cell r="G609" t="str">
            <v>Impresora Multifuncional</v>
          </cell>
        </row>
        <row r="610">
          <cell r="A610" t="str">
            <v>Impresora Multifuncional</v>
          </cell>
          <cell r="B610" t="str">
            <v>ECC</v>
          </cell>
          <cell r="C610">
            <v>350000</v>
          </cell>
          <cell r="D610">
            <v>235548</v>
          </cell>
          <cell r="E610" t="str">
            <v>ECM5</v>
          </cell>
          <cell r="F610">
            <v>16700038</v>
          </cell>
          <cell r="G610" t="str">
            <v>Impresora Multifuncional</v>
          </cell>
        </row>
        <row r="611">
          <cell r="A611" t="str">
            <v>Impresora-Fotocpiadora Tarjeta de red para  Xerox 4512(DPD)</v>
          </cell>
          <cell r="B611" t="str">
            <v>ECC</v>
          </cell>
          <cell r="C611">
            <v>700000</v>
          </cell>
          <cell r="D611">
            <v>471101</v>
          </cell>
          <cell r="E611" t="str">
            <v>ECM5</v>
          </cell>
          <cell r="F611">
            <v>16700039</v>
          </cell>
          <cell r="G611" t="str">
            <v>Impresora-Fotocpiadora Tarjeta de red para  Xerox 4512(DPD)</v>
          </cell>
        </row>
        <row r="612">
          <cell r="A612" t="str">
            <v>Lector Cheques</v>
          </cell>
          <cell r="B612" t="str">
            <v>ECC</v>
          </cell>
          <cell r="C612">
            <v>30000</v>
          </cell>
          <cell r="D612">
            <v>20185</v>
          </cell>
          <cell r="E612" t="str">
            <v>ECM5</v>
          </cell>
          <cell r="F612">
            <v>16700040</v>
          </cell>
          <cell r="G612" t="str">
            <v>Lector Cheques</v>
          </cell>
        </row>
        <row r="613">
          <cell r="A613" t="str">
            <v>Lector Cheques</v>
          </cell>
          <cell r="B613" t="str">
            <v>ECC</v>
          </cell>
          <cell r="C613">
            <v>30000</v>
          </cell>
          <cell r="D613">
            <v>20185</v>
          </cell>
          <cell r="E613" t="str">
            <v>ECM5</v>
          </cell>
          <cell r="F613">
            <v>16700041</v>
          </cell>
          <cell r="G613" t="str">
            <v>Lector Cheques</v>
          </cell>
        </row>
        <row r="614">
          <cell r="A614" t="str">
            <v>Lector Cheques</v>
          </cell>
          <cell r="B614" t="str">
            <v>ECC</v>
          </cell>
          <cell r="C614">
            <v>30000</v>
          </cell>
          <cell r="D614">
            <v>20185</v>
          </cell>
          <cell r="E614" t="str">
            <v>ECM5</v>
          </cell>
          <cell r="F614">
            <v>16700042</v>
          </cell>
          <cell r="G614" t="str">
            <v>Lector Cheques</v>
          </cell>
        </row>
        <row r="615">
          <cell r="A615" t="str">
            <v>Lector Cheques</v>
          </cell>
          <cell r="B615" t="str">
            <v>ECC</v>
          </cell>
          <cell r="C615">
            <v>30000</v>
          </cell>
          <cell r="D615">
            <v>20185</v>
          </cell>
          <cell r="E615" t="str">
            <v>ECM5</v>
          </cell>
          <cell r="F615">
            <v>16700043</v>
          </cell>
          <cell r="G615" t="str">
            <v>Lector Cheques</v>
          </cell>
        </row>
        <row r="616">
          <cell r="A616" t="str">
            <v>Lector Cheques</v>
          </cell>
          <cell r="B616" t="str">
            <v>ECC</v>
          </cell>
          <cell r="C616">
            <v>30000</v>
          </cell>
          <cell r="D616">
            <v>20185</v>
          </cell>
          <cell r="E616" t="str">
            <v>ECM5</v>
          </cell>
          <cell r="F616">
            <v>16700044</v>
          </cell>
          <cell r="G616" t="str">
            <v>Lector Cheques</v>
          </cell>
        </row>
        <row r="617">
          <cell r="A617" t="str">
            <v>Lector Cheques</v>
          </cell>
          <cell r="B617" t="str">
            <v>ECC</v>
          </cell>
          <cell r="C617">
            <v>30000</v>
          </cell>
          <cell r="D617">
            <v>20185</v>
          </cell>
          <cell r="E617" t="str">
            <v>ECM5</v>
          </cell>
          <cell r="F617">
            <v>16700045</v>
          </cell>
          <cell r="G617" t="str">
            <v>Lector Cheques</v>
          </cell>
        </row>
        <row r="618">
          <cell r="A618" t="str">
            <v>Lector Cheques</v>
          </cell>
          <cell r="B618" t="str">
            <v>ECC</v>
          </cell>
          <cell r="C618">
            <v>30000</v>
          </cell>
          <cell r="D618">
            <v>20185</v>
          </cell>
          <cell r="E618" t="str">
            <v>ECM5</v>
          </cell>
          <cell r="F618">
            <v>16700046</v>
          </cell>
          <cell r="G618" t="str">
            <v>Lector Cheques</v>
          </cell>
        </row>
        <row r="619">
          <cell r="A619" t="str">
            <v>Lector Cheques</v>
          </cell>
          <cell r="B619" t="str">
            <v>ECC</v>
          </cell>
          <cell r="C619">
            <v>30000</v>
          </cell>
          <cell r="D619">
            <v>20185</v>
          </cell>
          <cell r="E619" t="str">
            <v>ECM5</v>
          </cell>
          <cell r="F619">
            <v>16700047</v>
          </cell>
          <cell r="G619" t="str">
            <v>Lector Cheques</v>
          </cell>
        </row>
        <row r="620">
          <cell r="A620" t="str">
            <v>Lector Cheques</v>
          </cell>
          <cell r="B620" t="str">
            <v>ECC</v>
          </cell>
          <cell r="C620">
            <v>30000</v>
          </cell>
          <cell r="D620">
            <v>20185</v>
          </cell>
          <cell r="E620" t="str">
            <v>ECM5</v>
          </cell>
          <cell r="F620">
            <v>16700048</v>
          </cell>
          <cell r="G620" t="str">
            <v>Lector Cheques</v>
          </cell>
        </row>
        <row r="621">
          <cell r="A621" t="str">
            <v>Lector Cheques</v>
          </cell>
          <cell r="B621" t="str">
            <v>ECC</v>
          </cell>
          <cell r="C621">
            <v>30000</v>
          </cell>
          <cell r="D621">
            <v>20185</v>
          </cell>
          <cell r="E621" t="str">
            <v>ECM5</v>
          </cell>
          <cell r="F621">
            <v>16700049</v>
          </cell>
          <cell r="G621" t="str">
            <v>Lector Cheques</v>
          </cell>
        </row>
        <row r="622">
          <cell r="A622" t="str">
            <v>Lector Cheques</v>
          </cell>
          <cell r="B622" t="str">
            <v>ECC</v>
          </cell>
          <cell r="C622">
            <v>30000</v>
          </cell>
          <cell r="D622">
            <v>20185</v>
          </cell>
          <cell r="E622" t="str">
            <v>ECM5</v>
          </cell>
          <cell r="F622">
            <v>16700050</v>
          </cell>
          <cell r="G622" t="str">
            <v>Lector Cheques</v>
          </cell>
        </row>
        <row r="623">
          <cell r="A623" t="str">
            <v>Lector Cheques</v>
          </cell>
          <cell r="B623" t="str">
            <v>ECC</v>
          </cell>
          <cell r="C623">
            <v>30000</v>
          </cell>
          <cell r="D623">
            <v>20185</v>
          </cell>
          <cell r="E623" t="str">
            <v>ECM5</v>
          </cell>
          <cell r="F623">
            <v>16700051</v>
          </cell>
          <cell r="G623" t="str">
            <v>Lector Cheques</v>
          </cell>
        </row>
        <row r="624">
          <cell r="A624" t="str">
            <v>Lector Cheques</v>
          </cell>
          <cell r="B624" t="str">
            <v>ECC</v>
          </cell>
          <cell r="C624">
            <v>30000</v>
          </cell>
          <cell r="D624">
            <v>20185</v>
          </cell>
          <cell r="E624" t="str">
            <v>ECM5</v>
          </cell>
          <cell r="F624">
            <v>16700052</v>
          </cell>
          <cell r="G624" t="str">
            <v>Lector Cheques</v>
          </cell>
        </row>
        <row r="625">
          <cell r="A625" t="str">
            <v>Lector Barras</v>
          </cell>
          <cell r="B625" t="str">
            <v>ECC</v>
          </cell>
          <cell r="C625">
            <v>30000</v>
          </cell>
          <cell r="D625">
            <v>20185</v>
          </cell>
          <cell r="E625" t="str">
            <v>ECM5</v>
          </cell>
          <cell r="F625">
            <v>16700053</v>
          </cell>
          <cell r="G625" t="str">
            <v>Lector Barras</v>
          </cell>
        </row>
        <row r="626">
          <cell r="A626" t="str">
            <v>Lector Barras</v>
          </cell>
          <cell r="B626" t="str">
            <v>ECC</v>
          </cell>
          <cell r="C626">
            <v>30000</v>
          </cell>
          <cell r="D626">
            <v>20185</v>
          </cell>
          <cell r="E626" t="str">
            <v>ECM5</v>
          </cell>
          <cell r="F626">
            <v>16700054</v>
          </cell>
          <cell r="G626" t="str">
            <v>Lector Barras</v>
          </cell>
        </row>
        <row r="627">
          <cell r="A627" t="str">
            <v>Lector Barras</v>
          </cell>
          <cell r="B627" t="str">
            <v>ECC</v>
          </cell>
          <cell r="C627">
            <v>30000</v>
          </cell>
          <cell r="D627">
            <v>20185</v>
          </cell>
          <cell r="E627" t="str">
            <v>ECM5</v>
          </cell>
          <cell r="F627">
            <v>16700055</v>
          </cell>
          <cell r="G627" t="str">
            <v>Lector Barras</v>
          </cell>
        </row>
        <row r="628">
          <cell r="A628" t="str">
            <v>Lector Barras</v>
          </cell>
          <cell r="B628" t="str">
            <v>ECC</v>
          </cell>
          <cell r="C628">
            <v>30000</v>
          </cell>
          <cell r="D628">
            <v>20185</v>
          </cell>
          <cell r="E628" t="str">
            <v>ECM5</v>
          </cell>
          <cell r="F628">
            <v>16700056</v>
          </cell>
          <cell r="G628" t="str">
            <v>Lector Barras</v>
          </cell>
        </row>
        <row r="629">
          <cell r="A629" t="str">
            <v>Lector Barras</v>
          </cell>
          <cell r="B629" t="str">
            <v>ECC</v>
          </cell>
          <cell r="C629">
            <v>30000</v>
          </cell>
          <cell r="D629">
            <v>20185</v>
          </cell>
          <cell r="E629" t="str">
            <v>ECM5</v>
          </cell>
          <cell r="F629">
            <v>16700057</v>
          </cell>
          <cell r="G629" t="str">
            <v>Lector Barras</v>
          </cell>
        </row>
        <row r="630">
          <cell r="A630" t="str">
            <v>Microfilmadora Desktop 3(DPD)</v>
          </cell>
          <cell r="B630" t="str">
            <v>ECC</v>
          </cell>
          <cell r="C630">
            <v>1500000</v>
          </cell>
          <cell r="D630">
            <v>1009493</v>
          </cell>
          <cell r="E630" t="str">
            <v>ECM5</v>
          </cell>
          <cell r="F630">
            <v>16700058</v>
          </cell>
          <cell r="G630" t="str">
            <v>Microfilmadora Desktop 3(DPD)</v>
          </cell>
        </row>
        <row r="631">
          <cell r="A631" t="str">
            <v>Modem</v>
          </cell>
          <cell r="B631" t="str">
            <v>ECC</v>
          </cell>
          <cell r="C631">
            <v>100000</v>
          </cell>
          <cell r="D631">
            <v>67307</v>
          </cell>
          <cell r="E631" t="str">
            <v>ECM5</v>
          </cell>
          <cell r="F631">
            <v>16700059</v>
          </cell>
          <cell r="G631" t="str">
            <v>Modem</v>
          </cell>
        </row>
        <row r="632">
          <cell r="A632" t="str">
            <v>Monitor</v>
          </cell>
          <cell r="B632" t="str">
            <v>ECC</v>
          </cell>
          <cell r="C632">
            <v>150000</v>
          </cell>
          <cell r="D632">
            <v>100952</v>
          </cell>
          <cell r="E632" t="str">
            <v>ECM5</v>
          </cell>
          <cell r="F632">
            <v>16700060</v>
          </cell>
          <cell r="G632" t="str">
            <v>Monitor</v>
          </cell>
        </row>
        <row r="633">
          <cell r="A633" t="str">
            <v>Monitor</v>
          </cell>
          <cell r="B633" t="str">
            <v>ECC</v>
          </cell>
          <cell r="C633">
            <v>150000</v>
          </cell>
          <cell r="D633">
            <v>100952</v>
          </cell>
          <cell r="E633" t="str">
            <v>ECM5</v>
          </cell>
          <cell r="F633">
            <v>16700061</v>
          </cell>
          <cell r="G633" t="str">
            <v>Monitor</v>
          </cell>
        </row>
        <row r="634">
          <cell r="A634" t="str">
            <v>Monitor</v>
          </cell>
          <cell r="B634" t="str">
            <v>ECC</v>
          </cell>
          <cell r="C634">
            <v>150000</v>
          </cell>
          <cell r="D634">
            <v>100952</v>
          </cell>
          <cell r="E634" t="str">
            <v>ECM5</v>
          </cell>
          <cell r="F634">
            <v>16700062</v>
          </cell>
          <cell r="G634" t="str">
            <v>Monitor</v>
          </cell>
        </row>
        <row r="635">
          <cell r="A635" t="str">
            <v>Monitor</v>
          </cell>
          <cell r="B635" t="str">
            <v>ECC</v>
          </cell>
          <cell r="C635">
            <v>150000</v>
          </cell>
          <cell r="D635">
            <v>100952</v>
          </cell>
          <cell r="E635" t="str">
            <v>ECM5</v>
          </cell>
          <cell r="F635">
            <v>16700063</v>
          </cell>
          <cell r="G635" t="str">
            <v>Monitor</v>
          </cell>
        </row>
        <row r="636">
          <cell r="A636" t="str">
            <v>Monitor</v>
          </cell>
          <cell r="B636" t="str">
            <v>ECC</v>
          </cell>
          <cell r="C636">
            <v>150000</v>
          </cell>
          <cell r="D636">
            <v>100952</v>
          </cell>
          <cell r="E636" t="str">
            <v>ECM5</v>
          </cell>
          <cell r="F636">
            <v>16700064</v>
          </cell>
          <cell r="G636" t="str">
            <v>Monitor</v>
          </cell>
        </row>
        <row r="637">
          <cell r="A637" t="str">
            <v>Monitor</v>
          </cell>
          <cell r="B637" t="str">
            <v>ECC</v>
          </cell>
          <cell r="C637">
            <v>200000</v>
          </cell>
          <cell r="D637">
            <v>134602</v>
          </cell>
          <cell r="E637" t="str">
            <v>ECM5</v>
          </cell>
          <cell r="F637">
            <v>16700065</v>
          </cell>
          <cell r="G637" t="str">
            <v>Monitor</v>
          </cell>
        </row>
        <row r="638">
          <cell r="A638" t="str">
            <v>Monitor</v>
          </cell>
          <cell r="B638" t="str">
            <v>ECC</v>
          </cell>
          <cell r="C638">
            <v>200000</v>
          </cell>
          <cell r="D638">
            <v>134602</v>
          </cell>
          <cell r="E638" t="str">
            <v>ECM5</v>
          </cell>
          <cell r="F638">
            <v>16700066</v>
          </cell>
          <cell r="G638" t="str">
            <v>Monitor</v>
          </cell>
        </row>
        <row r="639">
          <cell r="A639" t="str">
            <v>Monitor</v>
          </cell>
          <cell r="B639" t="str">
            <v>ECC</v>
          </cell>
          <cell r="C639">
            <v>200000</v>
          </cell>
          <cell r="D639">
            <v>134602</v>
          </cell>
          <cell r="E639" t="str">
            <v>ECM5</v>
          </cell>
          <cell r="F639">
            <v>16700067</v>
          </cell>
          <cell r="G639" t="str">
            <v>Monitor</v>
          </cell>
        </row>
        <row r="640">
          <cell r="A640" t="str">
            <v>Monitor</v>
          </cell>
          <cell r="B640" t="str">
            <v>ECC</v>
          </cell>
          <cell r="C640">
            <v>200000</v>
          </cell>
          <cell r="D640">
            <v>134602</v>
          </cell>
          <cell r="E640" t="str">
            <v>ECM5</v>
          </cell>
          <cell r="F640">
            <v>16700068</v>
          </cell>
          <cell r="G640" t="str">
            <v>Monitor</v>
          </cell>
        </row>
        <row r="641">
          <cell r="A641" t="str">
            <v>Monitor</v>
          </cell>
          <cell r="B641" t="str">
            <v>ECC</v>
          </cell>
          <cell r="C641">
            <v>200000</v>
          </cell>
          <cell r="D641">
            <v>134602</v>
          </cell>
          <cell r="E641" t="str">
            <v>ECM5</v>
          </cell>
          <cell r="F641">
            <v>16700069</v>
          </cell>
          <cell r="G641" t="str">
            <v>Monitor</v>
          </cell>
        </row>
        <row r="642">
          <cell r="A642" t="str">
            <v>Monitor</v>
          </cell>
          <cell r="B642" t="str">
            <v>ECC</v>
          </cell>
          <cell r="C642">
            <v>200000</v>
          </cell>
          <cell r="D642">
            <v>134602</v>
          </cell>
          <cell r="E642" t="str">
            <v>ECM5</v>
          </cell>
          <cell r="F642">
            <v>16700070</v>
          </cell>
          <cell r="G642" t="str">
            <v>Monitor</v>
          </cell>
        </row>
        <row r="643">
          <cell r="A643" t="str">
            <v>Monitor</v>
          </cell>
          <cell r="B643" t="str">
            <v>ECC</v>
          </cell>
          <cell r="C643">
            <v>200000</v>
          </cell>
          <cell r="D643">
            <v>134602</v>
          </cell>
          <cell r="E643" t="str">
            <v>ECM5</v>
          </cell>
          <cell r="F643">
            <v>16700071</v>
          </cell>
          <cell r="G643" t="str">
            <v>Monitor</v>
          </cell>
        </row>
        <row r="644">
          <cell r="A644" t="str">
            <v>Monitor</v>
          </cell>
          <cell r="B644" t="str">
            <v>ECC</v>
          </cell>
          <cell r="C644">
            <v>200000</v>
          </cell>
          <cell r="D644">
            <v>134602</v>
          </cell>
          <cell r="E644" t="str">
            <v>ECM5</v>
          </cell>
          <cell r="F644">
            <v>16700072</v>
          </cell>
          <cell r="G644" t="str">
            <v>Monitor</v>
          </cell>
        </row>
        <row r="645">
          <cell r="A645" t="str">
            <v>Monitor Compaq 140(DPD)</v>
          </cell>
          <cell r="B645" t="str">
            <v>ECC</v>
          </cell>
          <cell r="C645">
            <v>150000</v>
          </cell>
          <cell r="D645">
            <v>100952</v>
          </cell>
          <cell r="E645" t="str">
            <v>ECM5</v>
          </cell>
          <cell r="F645">
            <v>16700073</v>
          </cell>
          <cell r="G645" t="str">
            <v>Monitor Compaq 140(DPD)</v>
          </cell>
        </row>
        <row r="646">
          <cell r="A646" t="str">
            <v>Monitor Compaq 140(DPD)</v>
          </cell>
          <cell r="B646" t="str">
            <v>ECC</v>
          </cell>
          <cell r="C646">
            <v>150000</v>
          </cell>
          <cell r="D646">
            <v>100952</v>
          </cell>
          <cell r="E646" t="str">
            <v>ECM5</v>
          </cell>
          <cell r="F646">
            <v>16700074</v>
          </cell>
          <cell r="G646" t="str">
            <v>Monitor Compaq 140(DPD)</v>
          </cell>
        </row>
        <row r="647">
          <cell r="A647" t="str">
            <v>Monitor Compaq V-50(DPD)</v>
          </cell>
          <cell r="B647" t="str">
            <v>ECC</v>
          </cell>
          <cell r="C647">
            <v>150000</v>
          </cell>
          <cell r="D647">
            <v>100952</v>
          </cell>
          <cell r="E647" t="str">
            <v>ECM5</v>
          </cell>
          <cell r="F647">
            <v>16700075</v>
          </cell>
          <cell r="G647" t="str">
            <v>Monitor Compaq V-50(DPD)</v>
          </cell>
        </row>
        <row r="648">
          <cell r="A648" t="str">
            <v>Monitor Hewlet Packard m-500(DPD)</v>
          </cell>
          <cell r="B648" t="str">
            <v>ECC</v>
          </cell>
          <cell r="C648">
            <v>150000</v>
          </cell>
          <cell r="D648">
            <v>100952</v>
          </cell>
          <cell r="E648" t="str">
            <v>ECM5</v>
          </cell>
          <cell r="F648">
            <v>16700076</v>
          </cell>
          <cell r="G648" t="str">
            <v>Monitor Hewlet Packard m-500(DPD)</v>
          </cell>
        </row>
        <row r="649">
          <cell r="A649" t="str">
            <v>Monitor Hewlet Packard m-500(DPD)</v>
          </cell>
          <cell r="B649" t="str">
            <v>ECC</v>
          </cell>
          <cell r="C649">
            <v>150000</v>
          </cell>
          <cell r="D649">
            <v>100952</v>
          </cell>
          <cell r="E649" t="str">
            <v>ECM5</v>
          </cell>
          <cell r="F649">
            <v>16700077</v>
          </cell>
          <cell r="G649" t="str">
            <v>Monitor Hewlet Packard m-500(DPD)</v>
          </cell>
        </row>
        <row r="650">
          <cell r="A650" t="str">
            <v>Monitor Hewlet Packard m-500(DPD)</v>
          </cell>
          <cell r="B650" t="str">
            <v>ECC</v>
          </cell>
          <cell r="C650">
            <v>150000</v>
          </cell>
          <cell r="D650">
            <v>100952</v>
          </cell>
          <cell r="E650" t="str">
            <v>ECM5</v>
          </cell>
          <cell r="F650">
            <v>16700078</v>
          </cell>
          <cell r="G650" t="str">
            <v>Monitor Hewlet Packard m-500(DPD)</v>
          </cell>
        </row>
        <row r="651">
          <cell r="A651" t="str">
            <v>Monitor Hewlet Packard m-500(DPD)</v>
          </cell>
          <cell r="B651" t="str">
            <v>ECC</v>
          </cell>
          <cell r="C651">
            <v>15000</v>
          </cell>
          <cell r="D651">
            <v>10095</v>
          </cell>
          <cell r="E651" t="str">
            <v>ECM5</v>
          </cell>
          <cell r="F651">
            <v>16700079</v>
          </cell>
          <cell r="G651" t="str">
            <v>Monitor Hewlet Packard m-500(DPD)</v>
          </cell>
        </row>
        <row r="652">
          <cell r="A652" t="str">
            <v>Monitor IBM G-42(DPD)</v>
          </cell>
          <cell r="B652" t="str">
            <v>ECC</v>
          </cell>
          <cell r="C652">
            <v>150000</v>
          </cell>
          <cell r="D652">
            <v>100952</v>
          </cell>
          <cell r="E652" t="str">
            <v>ECM5</v>
          </cell>
          <cell r="F652">
            <v>16700080</v>
          </cell>
          <cell r="G652" t="str">
            <v>Monitor IBM G-42(DPD)</v>
          </cell>
        </row>
        <row r="653">
          <cell r="A653" t="str">
            <v>Pind-Pad</v>
          </cell>
          <cell r="B653" t="str">
            <v>ECC</v>
          </cell>
          <cell r="C653">
            <v>30000</v>
          </cell>
          <cell r="D653">
            <v>20185</v>
          </cell>
          <cell r="E653" t="str">
            <v>ECM5</v>
          </cell>
          <cell r="F653">
            <v>16700081</v>
          </cell>
          <cell r="G653" t="str">
            <v>Pind-Pad</v>
          </cell>
        </row>
        <row r="654">
          <cell r="A654" t="str">
            <v>Pind-Pad</v>
          </cell>
          <cell r="B654" t="str">
            <v>ECC</v>
          </cell>
          <cell r="C654">
            <v>30000</v>
          </cell>
          <cell r="D654">
            <v>20185</v>
          </cell>
          <cell r="E654" t="str">
            <v>ECM5</v>
          </cell>
          <cell r="F654">
            <v>16700082</v>
          </cell>
          <cell r="G654" t="str">
            <v>Pind-Pad</v>
          </cell>
        </row>
        <row r="655">
          <cell r="A655" t="str">
            <v>Pind-Pad</v>
          </cell>
          <cell r="B655" t="str">
            <v>ECC</v>
          </cell>
          <cell r="C655">
            <v>30000</v>
          </cell>
          <cell r="D655">
            <v>20185</v>
          </cell>
          <cell r="E655" t="str">
            <v>ECM5</v>
          </cell>
          <cell r="F655">
            <v>16700083</v>
          </cell>
          <cell r="G655" t="str">
            <v>Pind-Pad</v>
          </cell>
        </row>
        <row r="656">
          <cell r="A656" t="str">
            <v>Pind-Pad</v>
          </cell>
          <cell r="B656" t="str">
            <v>ECC</v>
          </cell>
          <cell r="C656">
            <v>30000</v>
          </cell>
          <cell r="D656">
            <v>20185</v>
          </cell>
          <cell r="E656" t="str">
            <v>ECM5</v>
          </cell>
          <cell r="F656">
            <v>16700084</v>
          </cell>
          <cell r="G656" t="str">
            <v>Pind-Pad</v>
          </cell>
        </row>
        <row r="657">
          <cell r="A657" t="str">
            <v>Pind-Pad</v>
          </cell>
          <cell r="B657" t="str">
            <v>ECC</v>
          </cell>
          <cell r="C657">
            <v>30000</v>
          </cell>
          <cell r="D657">
            <v>20185</v>
          </cell>
          <cell r="E657" t="str">
            <v>ECM5</v>
          </cell>
          <cell r="F657">
            <v>16700085</v>
          </cell>
          <cell r="G657" t="str">
            <v>Pind-Pad</v>
          </cell>
        </row>
        <row r="658">
          <cell r="A658" t="str">
            <v>Pind-Pad</v>
          </cell>
          <cell r="B658" t="str">
            <v>ECC</v>
          </cell>
          <cell r="C658">
            <v>30000</v>
          </cell>
          <cell r="D658">
            <v>20185</v>
          </cell>
          <cell r="E658" t="str">
            <v>ECM5</v>
          </cell>
          <cell r="F658">
            <v>16700086</v>
          </cell>
          <cell r="G658" t="str">
            <v>Pind-Pad</v>
          </cell>
        </row>
        <row r="659">
          <cell r="A659" t="str">
            <v>Servidor</v>
          </cell>
          <cell r="B659" t="str">
            <v>ECC</v>
          </cell>
          <cell r="C659">
            <v>1000000</v>
          </cell>
          <cell r="D659">
            <v>673002</v>
          </cell>
          <cell r="E659" t="str">
            <v>ECM5</v>
          </cell>
          <cell r="F659">
            <v>16700087</v>
          </cell>
          <cell r="G659" t="str">
            <v>Servidor</v>
          </cell>
        </row>
        <row r="660">
          <cell r="A660" t="str">
            <v>Servidor IBM Netfinity-5000 (DPD)</v>
          </cell>
          <cell r="B660" t="str">
            <v>ECC</v>
          </cell>
          <cell r="C660">
            <v>2000000</v>
          </cell>
          <cell r="D660">
            <v>1345987</v>
          </cell>
          <cell r="E660" t="str">
            <v>ECM5</v>
          </cell>
          <cell r="F660">
            <v>16700088</v>
          </cell>
          <cell r="G660" t="str">
            <v>Servidor IBM Netfinity-5000 (DPD)</v>
          </cell>
        </row>
        <row r="661">
          <cell r="A661" t="str">
            <v>UPS</v>
          </cell>
          <cell r="B661" t="str">
            <v>ECC</v>
          </cell>
          <cell r="C661">
            <v>1000000</v>
          </cell>
          <cell r="D661">
            <v>673002</v>
          </cell>
          <cell r="E661" t="str">
            <v>ECM5</v>
          </cell>
          <cell r="F661">
            <v>16700089</v>
          </cell>
          <cell r="G661" t="str">
            <v>UPS</v>
          </cell>
        </row>
        <row r="662">
          <cell r="A662" t="str">
            <v>UPS</v>
          </cell>
          <cell r="B662" t="str">
            <v>ECC</v>
          </cell>
          <cell r="C662">
            <v>1000000</v>
          </cell>
          <cell r="D662">
            <v>673002</v>
          </cell>
          <cell r="E662" t="str">
            <v>ECM5</v>
          </cell>
          <cell r="F662">
            <v>16700090</v>
          </cell>
          <cell r="G662" t="str">
            <v>UPS</v>
          </cell>
        </row>
        <row r="663">
          <cell r="A663" t="str">
            <v>UPS</v>
          </cell>
          <cell r="B663" t="str">
            <v>ECC</v>
          </cell>
          <cell r="C663">
            <v>1000000</v>
          </cell>
          <cell r="D663">
            <v>673002</v>
          </cell>
          <cell r="E663" t="str">
            <v>ECM5</v>
          </cell>
          <cell r="F663">
            <v>16700091</v>
          </cell>
          <cell r="G663" t="str">
            <v>UPS</v>
          </cell>
        </row>
        <row r="664">
          <cell r="A664" t="str">
            <v>UPS</v>
          </cell>
          <cell r="B664" t="str">
            <v>ECC</v>
          </cell>
          <cell r="C664">
            <v>1000000</v>
          </cell>
          <cell r="D664">
            <v>673002</v>
          </cell>
          <cell r="E664" t="str">
            <v>ECM5</v>
          </cell>
          <cell r="F664">
            <v>16700092</v>
          </cell>
          <cell r="G664" t="str">
            <v>UPS</v>
          </cell>
        </row>
        <row r="665">
          <cell r="A665" t="str">
            <v>UPS</v>
          </cell>
          <cell r="B665" t="str">
            <v>ECC</v>
          </cell>
          <cell r="C665">
            <v>1000000</v>
          </cell>
          <cell r="D665">
            <v>673002</v>
          </cell>
          <cell r="E665" t="str">
            <v>ECM5</v>
          </cell>
          <cell r="F665">
            <v>16700093</v>
          </cell>
          <cell r="G665" t="str">
            <v>UPS</v>
          </cell>
        </row>
        <row r="666">
          <cell r="A666" t="str">
            <v>UPS MGE UPS Systeem</v>
          </cell>
          <cell r="B666" t="str">
            <v>ECC</v>
          </cell>
          <cell r="C666">
            <v>800000</v>
          </cell>
          <cell r="D666">
            <v>538392</v>
          </cell>
          <cell r="E666" t="str">
            <v>ECM5</v>
          </cell>
          <cell r="F666">
            <v>16700094</v>
          </cell>
          <cell r="G666" t="str">
            <v>UPS MGE UPS Systeem</v>
          </cell>
        </row>
        <row r="667">
          <cell r="A667" t="str">
            <v>HUB</v>
          </cell>
          <cell r="B667" t="str">
            <v>ECC</v>
          </cell>
          <cell r="C667">
            <v>300000</v>
          </cell>
          <cell r="D667">
            <v>201899</v>
          </cell>
          <cell r="E667" t="str">
            <v>ECM5</v>
          </cell>
          <cell r="F667">
            <v>16700095</v>
          </cell>
          <cell r="G667" t="str">
            <v>HUB</v>
          </cell>
        </row>
        <row r="668">
          <cell r="A668" t="str">
            <v>HUB</v>
          </cell>
          <cell r="B668" t="str">
            <v>ECC</v>
          </cell>
          <cell r="C668">
            <v>300000</v>
          </cell>
          <cell r="D668">
            <v>201899</v>
          </cell>
          <cell r="E668" t="str">
            <v>ECM5</v>
          </cell>
          <cell r="F668">
            <v>16700096</v>
          </cell>
          <cell r="G668" t="str">
            <v>HUB</v>
          </cell>
        </row>
        <row r="669">
          <cell r="A669" t="str">
            <v>Ipaq Pocket PC</v>
          </cell>
          <cell r="B669" t="str">
            <v>ECC</v>
          </cell>
          <cell r="C669">
            <v>1181612</v>
          </cell>
          <cell r="D669">
            <v>732091</v>
          </cell>
          <cell r="E669" t="str">
            <v>ECM5</v>
          </cell>
          <cell r="F669">
            <v>16700097</v>
          </cell>
          <cell r="G669" t="str">
            <v>Ipaq Pocket PC</v>
          </cell>
        </row>
        <row r="670">
          <cell r="A670" t="str">
            <v>Memoria de 64MB para Toshiba Satelite 2540 CDS</v>
          </cell>
          <cell r="B670" t="str">
            <v>ECC</v>
          </cell>
          <cell r="C670">
            <v>136836</v>
          </cell>
          <cell r="D670">
            <v>84781</v>
          </cell>
          <cell r="E670" t="str">
            <v>ECM5</v>
          </cell>
          <cell r="F670">
            <v>16700098</v>
          </cell>
          <cell r="G670" t="str">
            <v>Memoria de 64MB para Toshiba Satelite 2540 CDS</v>
          </cell>
        </row>
        <row r="671">
          <cell r="A671" t="str">
            <v>UPS Tripplite Smart DataCenter 5000 VA (S/N: 00147-50001,00149-50077)</v>
          </cell>
          <cell r="B671" t="str">
            <v>ECC</v>
          </cell>
          <cell r="C671">
            <v>12078723</v>
          </cell>
          <cell r="D671">
            <v>7076583</v>
          </cell>
          <cell r="E671" t="str">
            <v>ECM5</v>
          </cell>
          <cell r="F671">
            <v>16700099</v>
          </cell>
          <cell r="G671" t="str">
            <v>UPS Tripplite Smart DataCenter 5000 VA (S/N: 00147-50001,00149-50077)</v>
          </cell>
        </row>
        <row r="672">
          <cell r="A672" t="str">
            <v>UPS Tripplite Smart DataCenter 5000 VA (S/N: 00147-50001,00149-50077)</v>
          </cell>
          <cell r="B672" t="str">
            <v>ECC</v>
          </cell>
          <cell r="C672">
            <v>12078723</v>
          </cell>
          <cell r="D672">
            <v>7076583</v>
          </cell>
          <cell r="E672" t="str">
            <v>ECM5</v>
          </cell>
          <cell r="F672">
            <v>16700100</v>
          </cell>
          <cell r="G672" t="str">
            <v>UPS Tripplite Smart DataCenter 5000 VA (S/N: 00147-50001,00149-50077)</v>
          </cell>
        </row>
        <row r="673">
          <cell r="A673" t="str">
            <v>Disco duro compaq 4.3GB hot pluggable proliant 1600</v>
          </cell>
          <cell r="B673" t="str">
            <v>ECC</v>
          </cell>
          <cell r="C673">
            <v>497115</v>
          </cell>
          <cell r="D673">
            <v>282244</v>
          </cell>
          <cell r="E673" t="str">
            <v>ECM5</v>
          </cell>
          <cell r="F673">
            <v>16700101</v>
          </cell>
          <cell r="G673" t="str">
            <v>Disco duro compaq 4.3GB hot pluggable proliant 1600</v>
          </cell>
        </row>
        <row r="674">
          <cell r="A674" t="str">
            <v>DIMM memoria 256MB proliant 1600</v>
          </cell>
          <cell r="B674" t="str">
            <v>ECC</v>
          </cell>
          <cell r="C674">
            <v>1077082</v>
          </cell>
          <cell r="D674">
            <v>611554</v>
          </cell>
          <cell r="E674" t="str">
            <v>ECM5</v>
          </cell>
          <cell r="F674">
            <v>16700102</v>
          </cell>
          <cell r="G674" t="str">
            <v>DIMM memoria 256MB proliant 1600</v>
          </cell>
          <cell r="H674">
            <v>1</v>
          </cell>
        </row>
        <row r="675">
          <cell r="A675" t="str">
            <v>Impresora Epson FX  1180 Plus(S/N: ozuy033012)</v>
          </cell>
          <cell r="B675" t="str">
            <v>ECC</v>
          </cell>
          <cell r="C675">
            <v>1767244</v>
          </cell>
          <cell r="D675">
            <v>1015813</v>
          </cell>
          <cell r="E675" t="str">
            <v>ECM5</v>
          </cell>
          <cell r="F675">
            <v>16700103</v>
          </cell>
          <cell r="G675" t="str">
            <v>Impresora Epson FX  1180 Plus(S/N: ozuy033012)</v>
          </cell>
        </row>
        <row r="676">
          <cell r="A676" t="str">
            <v>Teléfono celular  Samsung Azul</v>
          </cell>
          <cell r="B676" t="str">
            <v>ECC</v>
          </cell>
          <cell r="C676">
            <v>226200</v>
          </cell>
          <cell r="D676">
            <v>87460</v>
          </cell>
          <cell r="E676" t="str">
            <v>EDC5</v>
          </cell>
          <cell r="F676">
            <v>16700104</v>
          </cell>
          <cell r="G676" t="str">
            <v>Teléfono celular  Samsung Azul</v>
          </cell>
        </row>
        <row r="677">
          <cell r="A677" t="str">
            <v>Tel celular Nokia1220</v>
          </cell>
          <cell r="B677" t="str">
            <v>ECC</v>
          </cell>
          <cell r="C677">
            <v>89000</v>
          </cell>
          <cell r="D677">
            <v>34410</v>
          </cell>
          <cell r="E677" t="str">
            <v>EDC5</v>
          </cell>
          <cell r="F677">
            <v>16700105</v>
          </cell>
          <cell r="G677" t="str">
            <v>Tel celular Nokia1220</v>
          </cell>
        </row>
        <row r="678">
          <cell r="A678" t="str">
            <v>Telefonos celulares</v>
          </cell>
          <cell r="B678" t="str">
            <v>ECC</v>
          </cell>
          <cell r="C678">
            <v>87000</v>
          </cell>
          <cell r="D678">
            <v>33635</v>
          </cell>
          <cell r="E678" t="str">
            <v>EDC5</v>
          </cell>
          <cell r="F678">
            <v>16700106</v>
          </cell>
          <cell r="G678" t="str">
            <v>Telefonos celulares</v>
          </cell>
        </row>
        <row r="679">
          <cell r="A679" t="str">
            <v>Telefonos celulares</v>
          </cell>
          <cell r="B679" t="str">
            <v>ECC</v>
          </cell>
          <cell r="C679">
            <v>87000</v>
          </cell>
          <cell r="D679">
            <v>33635</v>
          </cell>
          <cell r="E679" t="str">
            <v>EDC5</v>
          </cell>
          <cell r="F679">
            <v>16700107</v>
          </cell>
          <cell r="G679" t="str">
            <v>Telefonos celulares</v>
          </cell>
        </row>
        <row r="680">
          <cell r="A680" t="str">
            <v>Telefonos celulares</v>
          </cell>
          <cell r="B680" t="str">
            <v>ECC</v>
          </cell>
          <cell r="C680">
            <v>87000</v>
          </cell>
          <cell r="D680">
            <v>33635</v>
          </cell>
          <cell r="E680" t="str">
            <v>EDC5</v>
          </cell>
          <cell r="F680">
            <v>16700108</v>
          </cell>
          <cell r="G680" t="str">
            <v>Telefonos celulares</v>
          </cell>
        </row>
        <row r="681">
          <cell r="A681" t="str">
            <v>Telefonos celulares</v>
          </cell>
          <cell r="B681" t="str">
            <v>ECC</v>
          </cell>
          <cell r="C681">
            <v>87000</v>
          </cell>
          <cell r="D681">
            <v>-180887</v>
          </cell>
          <cell r="E681" t="str">
            <v>EDC5</v>
          </cell>
          <cell r="F681">
            <v>16700109</v>
          </cell>
          <cell r="G681" t="str">
            <v>Telefonos celulares</v>
          </cell>
        </row>
        <row r="682">
          <cell r="A682" t="str">
            <v>Telefonos celulares</v>
          </cell>
          <cell r="B682" t="str">
            <v>ECC</v>
          </cell>
          <cell r="C682">
            <v>87000</v>
          </cell>
          <cell r="D682">
            <v>33635</v>
          </cell>
          <cell r="E682" t="str">
            <v>EDC5</v>
          </cell>
          <cell r="F682">
            <v>16700110</v>
          </cell>
          <cell r="G682" t="str">
            <v>Telefonos celulares</v>
          </cell>
        </row>
        <row r="683">
          <cell r="A683" t="str">
            <v>Telefonos celulares</v>
          </cell>
          <cell r="B683" t="str">
            <v>ECC</v>
          </cell>
          <cell r="C683">
            <v>87000</v>
          </cell>
          <cell r="D683">
            <v>33635</v>
          </cell>
          <cell r="E683" t="str">
            <v>EDC5</v>
          </cell>
          <cell r="F683">
            <v>16700111</v>
          </cell>
          <cell r="G683" t="str">
            <v>Telefonos celulares</v>
          </cell>
        </row>
        <row r="684">
          <cell r="A684" t="str">
            <v>Telefonos celulares</v>
          </cell>
          <cell r="B684" t="str">
            <v>ECC</v>
          </cell>
          <cell r="C684">
            <v>87000</v>
          </cell>
          <cell r="D684">
            <v>33635</v>
          </cell>
          <cell r="E684" t="str">
            <v>EDC5</v>
          </cell>
          <cell r="F684">
            <v>16700112</v>
          </cell>
          <cell r="G684" t="str">
            <v>Telefonos celulares</v>
          </cell>
        </row>
        <row r="685">
          <cell r="A685" t="str">
            <v>Telefonos celulares</v>
          </cell>
          <cell r="B685" t="str">
            <v>ECC</v>
          </cell>
          <cell r="C685">
            <v>87000</v>
          </cell>
          <cell r="D685">
            <v>33635</v>
          </cell>
          <cell r="E685" t="str">
            <v>EDC5</v>
          </cell>
          <cell r="F685">
            <v>16700113</v>
          </cell>
          <cell r="G685" t="str">
            <v>Telefonos celulares</v>
          </cell>
        </row>
        <row r="686">
          <cell r="A686" t="str">
            <v>Telefonos celulares</v>
          </cell>
          <cell r="B686" t="str">
            <v>ECC</v>
          </cell>
          <cell r="C686">
            <v>87000</v>
          </cell>
          <cell r="D686">
            <v>33635</v>
          </cell>
          <cell r="E686" t="str">
            <v>EDC5</v>
          </cell>
          <cell r="F686">
            <v>16700114</v>
          </cell>
          <cell r="G686" t="str">
            <v>Telefonos celulares</v>
          </cell>
        </row>
        <row r="687">
          <cell r="A687" t="str">
            <v>Telefonos celulares</v>
          </cell>
          <cell r="B687" t="str">
            <v>ECC</v>
          </cell>
          <cell r="C687">
            <v>87000</v>
          </cell>
          <cell r="D687">
            <v>33635</v>
          </cell>
          <cell r="E687" t="str">
            <v>EDC5</v>
          </cell>
          <cell r="F687">
            <v>16700115</v>
          </cell>
          <cell r="G687" t="str">
            <v>Telefonos celulares</v>
          </cell>
        </row>
        <row r="688">
          <cell r="A688" t="str">
            <v xml:space="preserve">Teléfono  </v>
          </cell>
          <cell r="B688" t="str">
            <v>ECC</v>
          </cell>
          <cell r="C688">
            <v>20000</v>
          </cell>
          <cell r="D688">
            <v>20103</v>
          </cell>
          <cell r="E688" t="str">
            <v>EDC5</v>
          </cell>
          <cell r="F688">
            <v>16700116</v>
          </cell>
          <cell r="G688" t="str">
            <v xml:space="preserve">Teléfono  </v>
          </cell>
        </row>
        <row r="689">
          <cell r="A689" t="str">
            <v xml:space="preserve">Teléfono  </v>
          </cell>
          <cell r="B689" t="str">
            <v>ECC</v>
          </cell>
          <cell r="C689">
            <v>20000</v>
          </cell>
          <cell r="D689">
            <v>20103</v>
          </cell>
          <cell r="E689" t="str">
            <v>EDC5</v>
          </cell>
          <cell r="F689">
            <v>16700117</v>
          </cell>
          <cell r="G689" t="str">
            <v xml:space="preserve">Teléfono  </v>
          </cell>
        </row>
        <row r="690">
          <cell r="A690" t="str">
            <v xml:space="preserve">Teléfono  </v>
          </cell>
          <cell r="B690" t="str">
            <v>ECC</v>
          </cell>
          <cell r="C690">
            <v>20000</v>
          </cell>
          <cell r="D690">
            <v>20103</v>
          </cell>
          <cell r="E690" t="str">
            <v>EDC5</v>
          </cell>
          <cell r="F690">
            <v>16700118</v>
          </cell>
          <cell r="G690" t="str">
            <v xml:space="preserve">Teléfono  </v>
          </cell>
        </row>
        <row r="691">
          <cell r="A691" t="str">
            <v xml:space="preserve">Teléfono  </v>
          </cell>
          <cell r="B691" t="str">
            <v>ECC</v>
          </cell>
          <cell r="C691">
            <v>20000</v>
          </cell>
          <cell r="D691">
            <v>20103</v>
          </cell>
          <cell r="E691" t="str">
            <v>EDC5</v>
          </cell>
          <cell r="F691">
            <v>16700119</v>
          </cell>
          <cell r="G691" t="str">
            <v xml:space="preserve">Teléfono  </v>
          </cell>
        </row>
        <row r="692">
          <cell r="A692" t="str">
            <v xml:space="preserve">Teléfono  </v>
          </cell>
          <cell r="B692" t="str">
            <v>ECC</v>
          </cell>
          <cell r="C692">
            <v>20000</v>
          </cell>
          <cell r="D692">
            <v>20103</v>
          </cell>
          <cell r="E692" t="str">
            <v>EDC5</v>
          </cell>
          <cell r="F692">
            <v>16700120</v>
          </cell>
          <cell r="G692" t="str">
            <v xml:space="preserve">Teléfono  </v>
          </cell>
        </row>
        <row r="693">
          <cell r="A693" t="str">
            <v xml:space="preserve">Teléfono  </v>
          </cell>
          <cell r="B693" t="str">
            <v>ECC</v>
          </cell>
          <cell r="C693">
            <v>20000</v>
          </cell>
          <cell r="D693">
            <v>20103</v>
          </cell>
          <cell r="E693" t="str">
            <v>EDC5</v>
          </cell>
          <cell r="F693">
            <v>16700121</v>
          </cell>
          <cell r="G693" t="str">
            <v xml:space="preserve">Teléfono  </v>
          </cell>
        </row>
        <row r="694">
          <cell r="A694" t="str">
            <v xml:space="preserve">Teléfono  </v>
          </cell>
          <cell r="B694" t="str">
            <v>ECC</v>
          </cell>
          <cell r="C694">
            <v>20000</v>
          </cell>
          <cell r="D694">
            <v>20103</v>
          </cell>
          <cell r="E694" t="str">
            <v>EDC5</v>
          </cell>
          <cell r="F694">
            <v>16700122</v>
          </cell>
          <cell r="G694" t="str">
            <v xml:space="preserve">Teléfono  </v>
          </cell>
        </row>
        <row r="695">
          <cell r="A695" t="str">
            <v xml:space="preserve">Teléfono  </v>
          </cell>
          <cell r="B695" t="str">
            <v>ECC</v>
          </cell>
          <cell r="C695">
            <v>20000</v>
          </cell>
          <cell r="D695">
            <v>20103</v>
          </cell>
          <cell r="E695" t="str">
            <v>EDC5</v>
          </cell>
          <cell r="F695">
            <v>16700123</v>
          </cell>
          <cell r="G695" t="str">
            <v xml:space="preserve">Teléfono  </v>
          </cell>
        </row>
        <row r="696">
          <cell r="A696" t="str">
            <v xml:space="preserve">Teléfono  </v>
          </cell>
          <cell r="B696" t="str">
            <v>ECC</v>
          </cell>
          <cell r="C696">
            <v>20000</v>
          </cell>
          <cell r="D696">
            <v>20103</v>
          </cell>
          <cell r="E696" t="str">
            <v>EDC5</v>
          </cell>
          <cell r="F696">
            <v>16700124</v>
          </cell>
          <cell r="G696" t="str">
            <v xml:space="preserve">Teléfono  </v>
          </cell>
        </row>
        <row r="697">
          <cell r="A697" t="str">
            <v xml:space="preserve">Teléfono  </v>
          </cell>
          <cell r="B697" t="str">
            <v>ECC</v>
          </cell>
          <cell r="C697">
            <v>20000</v>
          </cell>
          <cell r="D697">
            <v>20103</v>
          </cell>
          <cell r="E697" t="str">
            <v>EDC5</v>
          </cell>
          <cell r="F697">
            <v>16700125</v>
          </cell>
          <cell r="G697" t="str">
            <v xml:space="preserve">Teléfono  </v>
          </cell>
        </row>
        <row r="698">
          <cell r="A698" t="str">
            <v xml:space="preserve">Teléfono  </v>
          </cell>
          <cell r="B698" t="str">
            <v>ECC</v>
          </cell>
          <cell r="C698">
            <v>20000</v>
          </cell>
          <cell r="D698">
            <v>20103</v>
          </cell>
          <cell r="E698" t="str">
            <v>EDC5</v>
          </cell>
          <cell r="F698">
            <v>16700126</v>
          </cell>
          <cell r="G698" t="str">
            <v xml:space="preserve">Teléfono  </v>
          </cell>
        </row>
        <row r="699">
          <cell r="A699" t="str">
            <v xml:space="preserve">Teléfono  </v>
          </cell>
          <cell r="B699" t="str">
            <v>ECC</v>
          </cell>
          <cell r="C699">
            <v>20000</v>
          </cell>
          <cell r="D699">
            <v>20103</v>
          </cell>
          <cell r="E699" t="str">
            <v>EDC5</v>
          </cell>
          <cell r="F699">
            <v>16700127</v>
          </cell>
          <cell r="G699" t="str">
            <v xml:space="preserve">Teléfono  </v>
          </cell>
        </row>
        <row r="700">
          <cell r="A700" t="str">
            <v>Fax Panasónic</v>
          </cell>
          <cell r="B700" t="str">
            <v>ECC</v>
          </cell>
          <cell r="C700">
            <v>250000</v>
          </cell>
          <cell r="D700">
            <v>251215</v>
          </cell>
          <cell r="E700" t="str">
            <v>EDC5</v>
          </cell>
          <cell r="F700">
            <v>16700128</v>
          </cell>
          <cell r="G700" t="str">
            <v>Fax Panasónic</v>
          </cell>
        </row>
        <row r="701">
          <cell r="A701" t="str">
            <v>Fax Panasónic-Panafax UF-V-60</v>
          </cell>
          <cell r="B701" t="str">
            <v>ECC</v>
          </cell>
          <cell r="C701">
            <v>250000</v>
          </cell>
          <cell r="D701">
            <v>251215</v>
          </cell>
          <cell r="E701" t="str">
            <v>EDC5</v>
          </cell>
          <cell r="F701">
            <v>16700129</v>
          </cell>
          <cell r="G701" t="str">
            <v>Fax Panasónic-Panafax UF-V-60</v>
          </cell>
        </row>
        <row r="702">
          <cell r="A702" t="str">
            <v>Rack de comunicaciones</v>
          </cell>
          <cell r="B702" t="str">
            <v>ECC</v>
          </cell>
          <cell r="C702">
            <v>350000</v>
          </cell>
          <cell r="D702">
            <v>351697</v>
          </cell>
          <cell r="E702" t="str">
            <v>EDC5</v>
          </cell>
          <cell r="F702">
            <v>16700131</v>
          </cell>
          <cell r="G702" t="str">
            <v>Rack de comunicaciones</v>
          </cell>
        </row>
        <row r="703">
          <cell r="A703" t="str">
            <v>Router</v>
          </cell>
          <cell r="B703" t="str">
            <v>ECC</v>
          </cell>
          <cell r="C703">
            <v>400000</v>
          </cell>
          <cell r="D703">
            <v>401934</v>
          </cell>
          <cell r="E703" t="str">
            <v>EDC5</v>
          </cell>
          <cell r="F703">
            <v>16700132</v>
          </cell>
          <cell r="G703" t="str">
            <v>Router</v>
          </cell>
        </row>
        <row r="704">
          <cell r="A704" t="str">
            <v>Telefono General Electric Digital Ref:29254GE2-A</v>
          </cell>
          <cell r="B704" t="str">
            <v>ECC</v>
          </cell>
          <cell r="C704">
            <v>44000</v>
          </cell>
          <cell r="D704">
            <v>42279</v>
          </cell>
          <cell r="E704" t="str">
            <v>EDC5</v>
          </cell>
          <cell r="F704">
            <v>16700133</v>
          </cell>
          <cell r="G704" t="str">
            <v>Telefono General Electric Digital Ref:29254GE2-A</v>
          </cell>
        </row>
        <row r="705">
          <cell r="A705" t="str">
            <v>Telefono General Electric Digital Ref:29254GE2-A</v>
          </cell>
          <cell r="B705" t="str">
            <v>ECC</v>
          </cell>
          <cell r="C705">
            <v>44000</v>
          </cell>
          <cell r="D705">
            <v>42279</v>
          </cell>
          <cell r="E705" t="str">
            <v>EDC5</v>
          </cell>
          <cell r="F705">
            <v>16700134</v>
          </cell>
          <cell r="G705" t="str">
            <v>Telefono General Electric Digital Ref:29254GE2-A</v>
          </cell>
        </row>
        <row r="706">
          <cell r="A706" t="str">
            <v>Housing Chasis (incluye ventilador y fuente)</v>
          </cell>
          <cell r="B706" t="str">
            <v>ECC</v>
          </cell>
          <cell r="C706">
            <v>2953576</v>
          </cell>
          <cell r="D706">
            <v>2134495</v>
          </cell>
          <cell r="E706" t="str">
            <v>EDC5</v>
          </cell>
          <cell r="F706">
            <v>16700135</v>
          </cell>
          <cell r="G706" t="str">
            <v>Housing Chasis (incluye ventilador y fuente)</v>
          </cell>
        </row>
        <row r="707">
          <cell r="A707" t="str">
            <v>Radio PRO 3100 VHF 25vatios</v>
          </cell>
          <cell r="B707" t="str">
            <v>ECC</v>
          </cell>
          <cell r="C707">
            <v>1244446</v>
          </cell>
          <cell r="D707">
            <v>899341</v>
          </cell>
          <cell r="E707" t="str">
            <v>EDC5</v>
          </cell>
          <cell r="F707">
            <v>16700136</v>
          </cell>
          <cell r="G707" t="str">
            <v>Radio PRO 3100 VHF 25vatios</v>
          </cell>
        </row>
        <row r="708">
          <cell r="A708" t="str">
            <v>Radio PRO 3100 VHF 25vatios</v>
          </cell>
          <cell r="B708" t="str">
            <v>ECC</v>
          </cell>
          <cell r="C708">
            <v>1244446</v>
          </cell>
          <cell r="D708">
            <v>899341</v>
          </cell>
          <cell r="E708" t="str">
            <v>EDC5</v>
          </cell>
          <cell r="F708">
            <v>16700137</v>
          </cell>
          <cell r="G708" t="str">
            <v>Radio PRO 3100 VHF 25vatios</v>
          </cell>
        </row>
        <row r="709">
          <cell r="A709" t="str">
            <v>Antena 4 dipolos</v>
          </cell>
          <cell r="B709" t="str">
            <v>ECC</v>
          </cell>
          <cell r="C709">
            <v>972711</v>
          </cell>
          <cell r="D709">
            <v>702953</v>
          </cell>
          <cell r="E709" t="str">
            <v>EDC5</v>
          </cell>
          <cell r="F709">
            <v>16700138</v>
          </cell>
          <cell r="G709" t="str">
            <v>Antena 4 dipolos</v>
          </cell>
        </row>
        <row r="710">
          <cell r="A710" t="str">
            <v>Duplexer marca wacom de cuatro cavidades</v>
          </cell>
          <cell r="B710" t="str">
            <v>ECC</v>
          </cell>
          <cell r="C710">
            <v>2685785</v>
          </cell>
          <cell r="D710">
            <v>1940970</v>
          </cell>
          <cell r="E710" t="str">
            <v>EDC5</v>
          </cell>
          <cell r="F710">
            <v>16700139</v>
          </cell>
          <cell r="G710" t="str">
            <v>Duplexer marca wacom de cuatro cavidades</v>
          </cell>
        </row>
        <row r="711">
          <cell r="A711" t="str">
            <v xml:space="preserve">Controlador de Grupos i20R </v>
          </cell>
          <cell r="B711" t="str">
            <v>ECC</v>
          </cell>
          <cell r="C711">
            <v>1791837</v>
          </cell>
          <cell r="D711">
            <v>1294934</v>
          </cell>
          <cell r="E711" t="str">
            <v>EDC5</v>
          </cell>
          <cell r="F711">
            <v>16700140</v>
          </cell>
          <cell r="G711" t="str">
            <v xml:space="preserve">Controlador de Grupos i20R </v>
          </cell>
        </row>
        <row r="712">
          <cell r="A712" t="str">
            <v>Radio Motorola Pro 5150, S/N: 672TCWJ938</v>
          </cell>
          <cell r="B712" t="str">
            <v>ECC</v>
          </cell>
          <cell r="C712">
            <v>1477825</v>
          </cell>
          <cell r="D712">
            <v>1067997</v>
          </cell>
          <cell r="E712" t="str">
            <v>EDC5</v>
          </cell>
          <cell r="F712">
            <v>16700141</v>
          </cell>
          <cell r="G712" t="str">
            <v>Radio Motorola Pro 5150, S/N: 672TCWJ938</v>
          </cell>
        </row>
        <row r="713">
          <cell r="A713" t="str">
            <v>Fax Panasonic KX-FT71LA-B</v>
          </cell>
          <cell r="B713" t="str">
            <v>ECC</v>
          </cell>
          <cell r="C713">
            <v>449000</v>
          </cell>
          <cell r="D713">
            <v>324483</v>
          </cell>
          <cell r="E713" t="str">
            <v>EDC5</v>
          </cell>
          <cell r="F713">
            <v>16700142</v>
          </cell>
          <cell r="G713" t="str">
            <v>Fax Panasonic KX-FT71LA-B</v>
          </cell>
        </row>
        <row r="714">
          <cell r="A714" t="str">
            <v>Fax Panasonic KX-FT71LA-B</v>
          </cell>
          <cell r="B714" t="str">
            <v>ECC</v>
          </cell>
          <cell r="C714">
            <v>449000</v>
          </cell>
          <cell r="D714">
            <v>324483</v>
          </cell>
          <cell r="E714" t="str">
            <v>EDC5</v>
          </cell>
          <cell r="F714">
            <v>16700143</v>
          </cell>
          <cell r="G714" t="str">
            <v>Fax Panasonic KX-FT71LA-B</v>
          </cell>
        </row>
        <row r="715">
          <cell r="A715" t="str">
            <v>Pacht panel 16 puertos</v>
          </cell>
          <cell r="B715" t="str">
            <v>ECC</v>
          </cell>
          <cell r="C715">
            <v>176400</v>
          </cell>
          <cell r="D715">
            <v>127484</v>
          </cell>
          <cell r="E715" t="str">
            <v>EDC5</v>
          </cell>
          <cell r="F715">
            <v>16700144</v>
          </cell>
          <cell r="G715" t="str">
            <v>Pacht panel 16 puertos</v>
          </cell>
        </row>
        <row r="716">
          <cell r="A716" t="str">
            <v>Rack 19"45.5 FT</v>
          </cell>
          <cell r="B716" t="str">
            <v>ECC</v>
          </cell>
          <cell r="C716">
            <v>346900</v>
          </cell>
          <cell r="D716">
            <v>250694</v>
          </cell>
          <cell r="E716" t="str">
            <v>EDC5</v>
          </cell>
          <cell r="F716">
            <v>16700145</v>
          </cell>
          <cell r="G716" t="str">
            <v>Rack 19"45.5 FT</v>
          </cell>
        </row>
        <row r="717">
          <cell r="A717" t="str">
            <v>Pacht Panel 16 puertos</v>
          </cell>
          <cell r="B717" t="str">
            <v>ECC</v>
          </cell>
          <cell r="C717">
            <v>130000</v>
          </cell>
          <cell r="D717">
            <v>93950</v>
          </cell>
          <cell r="E717" t="str">
            <v>EDC5</v>
          </cell>
          <cell r="F717">
            <v>16700146</v>
          </cell>
          <cell r="G717" t="str">
            <v>Pacht panel 16 puertos</v>
          </cell>
        </row>
        <row r="718">
          <cell r="A718" t="str">
            <v>Pacht Panel 16 puertos</v>
          </cell>
          <cell r="B718" t="str">
            <v>ECC</v>
          </cell>
          <cell r="C718">
            <v>130000</v>
          </cell>
          <cell r="D718">
            <v>93950</v>
          </cell>
          <cell r="E718" t="str">
            <v>EDC5</v>
          </cell>
          <cell r="F718">
            <v>16700147</v>
          </cell>
          <cell r="G718" t="str">
            <v>Pacht panel 16 puertos</v>
          </cell>
        </row>
        <row r="719">
          <cell r="A719" t="str">
            <v>Radio Motorola PRO 5150 S/N:672TDC0098, 672TDC0104, 672TDC0102,672TDC0115,672TDC0117</v>
          </cell>
          <cell r="B719" t="str">
            <v>ECC</v>
          </cell>
          <cell r="C719">
            <v>1474702</v>
          </cell>
          <cell r="D719">
            <v>1092601</v>
          </cell>
          <cell r="E719" t="str">
            <v>EDC5</v>
          </cell>
          <cell r="F719">
            <v>16700148</v>
          </cell>
          <cell r="G719" t="str">
            <v>Radio Motorola PRO 5150 S/N:672TDC0098, 672TDC0104, 672TDC0102,672TDC0115,672TDC0117</v>
          </cell>
        </row>
        <row r="720">
          <cell r="A720" t="str">
            <v>Radio Motorola PRO 5150 S/N:672TDC0098, 672TDC0104, 672TDC0102,672TDC0115,672TDC0117</v>
          </cell>
          <cell r="B720" t="str">
            <v>ECC</v>
          </cell>
          <cell r="C720">
            <v>1474702</v>
          </cell>
          <cell r="D720">
            <v>1092601</v>
          </cell>
          <cell r="E720" t="str">
            <v>EDC5</v>
          </cell>
          <cell r="F720">
            <v>16700149</v>
          </cell>
          <cell r="G720" t="str">
            <v>Radio Motorola PRO 5150 S/N:672TDC0098, 672TDC0104, 672TDC0102,672TDC0115,672TDC0117</v>
          </cell>
        </row>
        <row r="721">
          <cell r="A721" t="str">
            <v>Radio Motorola PRO 5150 S/N:672TDC0098, 672TDC0104, 672TDC0102,672TDC0115,672TDC0117</v>
          </cell>
          <cell r="B721" t="str">
            <v>ECC</v>
          </cell>
          <cell r="C721">
            <v>1474702</v>
          </cell>
          <cell r="D721">
            <v>1092601</v>
          </cell>
          <cell r="E721" t="str">
            <v>EDC5</v>
          </cell>
          <cell r="F721">
            <v>16700150</v>
          </cell>
          <cell r="G721" t="str">
            <v>Radio Motorola PRO 5150 S/N:672TDC0098, 672TDC0104, 672TDC0102,672TDC0115,672TDC0117</v>
          </cell>
        </row>
        <row r="722">
          <cell r="A722" t="str">
            <v>Radio Motorola PRO 5150 S/N:672TDC0098, 672TDC0104, 672TDC0102,672TDC0115,672TDC0117</v>
          </cell>
          <cell r="B722" t="str">
            <v>ECC</v>
          </cell>
          <cell r="C722">
            <v>1474702</v>
          </cell>
          <cell r="D722">
            <v>1092601</v>
          </cell>
          <cell r="E722" t="str">
            <v>EDC5</v>
          </cell>
          <cell r="F722">
            <v>16700151</v>
          </cell>
          <cell r="G722" t="str">
            <v>Radio Motorola PRO 5150 S/N:672TDC0098, 672TDC0104, 672TDC0102,672TDC0115,672TDC0117</v>
          </cell>
        </row>
        <row r="723">
          <cell r="A723" t="str">
            <v>Radio Motorola PRO 5150 S/N:672TDC0098, 672TDC0104, 672TDC0102,672TDC0115,672TDC0117</v>
          </cell>
          <cell r="B723" t="str">
            <v>ECC</v>
          </cell>
          <cell r="C723">
            <v>1474702</v>
          </cell>
          <cell r="D723">
            <v>1092601</v>
          </cell>
          <cell r="E723" t="str">
            <v>EDC5</v>
          </cell>
          <cell r="F723">
            <v>16700152</v>
          </cell>
          <cell r="G723" t="str">
            <v>Radio Motorola PRO 5150 S/N:672TDC0098, 672TDC0104, 672TDC0102,672TDC0115,672TDC0117</v>
          </cell>
        </row>
        <row r="724">
          <cell r="A724" t="str">
            <v>Teléfono Celular nokia 8280</v>
          </cell>
          <cell r="B724" t="str">
            <v>ECC</v>
          </cell>
          <cell r="C724">
            <v>91622</v>
          </cell>
          <cell r="D724">
            <v>5157</v>
          </cell>
          <cell r="E724" t="str">
            <v>EDC5</v>
          </cell>
          <cell r="F724">
            <v>16700153</v>
          </cell>
          <cell r="G724" t="str">
            <v>Teléfono Celular nokia 8280</v>
          </cell>
        </row>
        <row r="725">
          <cell r="A725" t="str">
            <v>Celular Nokia 8280. ESN 07204687349</v>
          </cell>
          <cell r="B725" t="str">
            <v>ECC</v>
          </cell>
          <cell r="C725">
            <v>181502</v>
          </cell>
          <cell r="D725">
            <v>38415</v>
          </cell>
          <cell r="E725" t="str">
            <v>EDC5</v>
          </cell>
          <cell r="F725">
            <v>16700154</v>
          </cell>
          <cell r="G725" t="str">
            <v>Celular Nokia 8280. ESN 07204687349</v>
          </cell>
        </row>
        <row r="726">
          <cell r="A726" t="str">
            <v>Central Telefónica y Teléfonos.Contrato # 0099-03</v>
          </cell>
          <cell r="B726" t="str">
            <v>ECC</v>
          </cell>
          <cell r="C726">
            <v>19096825</v>
          </cell>
          <cell r="D726">
            <v>16172981</v>
          </cell>
          <cell r="E726" t="str">
            <v>EDC5</v>
          </cell>
          <cell r="F726">
            <v>16700155</v>
          </cell>
          <cell r="G726" t="str">
            <v>Central Telefónica y Teléfonos.Contrato # 0099-03</v>
          </cell>
        </row>
        <row r="727">
          <cell r="A727" t="str">
            <v xml:space="preserve">Switch 3com 4226T 24 </v>
          </cell>
          <cell r="B727" t="str">
            <v>ECC</v>
          </cell>
          <cell r="C727">
            <v>2729149</v>
          </cell>
          <cell r="D727">
            <v>1554100</v>
          </cell>
          <cell r="E727" t="str">
            <v>ECM5</v>
          </cell>
          <cell r="F727">
            <v>16700156</v>
          </cell>
          <cell r="G727" t="str">
            <v xml:space="preserve">Switch 3com 4226T 24 </v>
          </cell>
        </row>
        <row r="728">
          <cell r="A728" t="str">
            <v xml:space="preserve">Switch 3com 4226T 24 </v>
          </cell>
          <cell r="B728" t="str">
            <v>ECC</v>
          </cell>
          <cell r="C728">
            <v>2729149</v>
          </cell>
          <cell r="D728">
            <v>1554100</v>
          </cell>
          <cell r="E728" t="str">
            <v>ECM5</v>
          </cell>
          <cell r="F728">
            <v>16700157</v>
          </cell>
          <cell r="G728" t="str">
            <v xml:space="preserve">Switch 3com 4226T 24 </v>
          </cell>
        </row>
        <row r="729">
          <cell r="A729" t="str">
            <v>Unidad CD writer externo backpack</v>
          </cell>
          <cell r="B729" t="str">
            <v>ECC</v>
          </cell>
          <cell r="C729">
            <v>812349</v>
          </cell>
          <cell r="D729">
            <v>505071</v>
          </cell>
          <cell r="E729" t="str">
            <v>ECM5</v>
          </cell>
          <cell r="F729">
            <v>16700158</v>
          </cell>
          <cell r="G729" t="str">
            <v>Unidad CD writer externo backpack</v>
          </cell>
        </row>
        <row r="730">
          <cell r="A730" t="str">
            <v>Modem US robotics externo con cable</v>
          </cell>
          <cell r="B730" t="str">
            <v>ECC</v>
          </cell>
          <cell r="C730">
            <v>364085</v>
          </cell>
          <cell r="D730">
            <v>226369</v>
          </cell>
          <cell r="E730" t="str">
            <v>ECM5</v>
          </cell>
          <cell r="F730">
            <v>16700159</v>
          </cell>
          <cell r="G730" t="str">
            <v>Modem US robotics externo con cable</v>
          </cell>
        </row>
        <row r="731">
          <cell r="A731" t="str">
            <v>Unidad tape backup HP 20/40 con tarjeta adaptec y cable</v>
          </cell>
          <cell r="B731" t="str">
            <v>ECC</v>
          </cell>
          <cell r="C731">
            <v>4250390</v>
          </cell>
          <cell r="D731">
            <v>3087198</v>
          </cell>
          <cell r="E731" t="str">
            <v>ECM5</v>
          </cell>
          <cell r="F731">
            <v>16700160</v>
          </cell>
          <cell r="G731" t="str">
            <v>Unidad tape backup HP 20/40 con tarjeta adaptec y cable</v>
          </cell>
        </row>
        <row r="732">
          <cell r="A732" t="str">
            <v>Impresora EPSON LX 300</v>
          </cell>
          <cell r="B732" t="str">
            <v>ECC</v>
          </cell>
          <cell r="C732">
            <v>650000</v>
          </cell>
          <cell r="D732">
            <v>523108</v>
          </cell>
          <cell r="E732" t="str">
            <v>ECM5</v>
          </cell>
          <cell r="F732">
            <v>16700161</v>
          </cell>
          <cell r="G732" t="str">
            <v>Impresora Epson LX 300</v>
          </cell>
        </row>
        <row r="733">
          <cell r="A733" t="str">
            <v>Teléfono celular Bellsouth 1125</v>
          </cell>
          <cell r="B733" t="str">
            <v>ECC</v>
          </cell>
          <cell r="C733">
            <v>118735</v>
          </cell>
          <cell r="D733">
            <v>59749</v>
          </cell>
          <cell r="E733" t="str">
            <v>EDC5</v>
          </cell>
          <cell r="F733">
            <v>16700162</v>
          </cell>
          <cell r="G733" t="str">
            <v>Teléfono celular Bellsouth 1125</v>
          </cell>
        </row>
        <row r="734">
          <cell r="A734" t="str">
            <v>Impresora EPSON LX 300</v>
          </cell>
          <cell r="B734" t="str">
            <v>ECC</v>
          </cell>
          <cell r="C734">
            <v>720000</v>
          </cell>
          <cell r="D734">
            <v>620139</v>
          </cell>
          <cell r="E734" t="str">
            <v>ECM5</v>
          </cell>
          <cell r="F734">
            <v>16700163</v>
          </cell>
          <cell r="G734" t="str">
            <v>Impresora Epson LX 300</v>
          </cell>
        </row>
        <row r="735">
          <cell r="A735" t="str">
            <v>Portatil Toshiba A10-SP100</v>
          </cell>
          <cell r="B735" t="str">
            <v>ECC</v>
          </cell>
          <cell r="C735">
            <v>4444213</v>
          </cell>
          <cell r="D735">
            <v>3827807</v>
          </cell>
          <cell r="E735" t="str">
            <v>ECM7AC</v>
          </cell>
          <cell r="F735">
            <v>16700164</v>
          </cell>
          <cell r="G735" t="e">
            <v>#N/A</v>
          </cell>
        </row>
        <row r="736">
          <cell r="A736" t="str">
            <v>Computador HP EVO D220</v>
          </cell>
          <cell r="B736" t="str">
            <v>ECC</v>
          </cell>
          <cell r="C736">
            <v>2825360</v>
          </cell>
          <cell r="D736">
            <v>2433487</v>
          </cell>
          <cell r="E736" t="str">
            <v>ECM7AC</v>
          </cell>
          <cell r="F736">
            <v>16700165</v>
          </cell>
          <cell r="G736" t="e">
            <v>#N/A</v>
          </cell>
        </row>
        <row r="737">
          <cell r="A737" t="str">
            <v>Portatil Toshiba A40-SP151</v>
          </cell>
          <cell r="B737" t="str">
            <v>ECC</v>
          </cell>
          <cell r="C737">
            <v>5737126</v>
          </cell>
          <cell r="D737">
            <v>5091825</v>
          </cell>
          <cell r="E737" t="str">
            <v>ECM7AC</v>
          </cell>
          <cell r="F737">
            <v>16700166</v>
          </cell>
          <cell r="G737" t="e">
            <v>#N/A</v>
          </cell>
        </row>
        <row r="738">
          <cell r="A738" t="str">
            <v>Computador HP EVO D220</v>
          </cell>
          <cell r="B738" t="str">
            <v>ECC</v>
          </cell>
          <cell r="C738">
            <v>2024634</v>
          </cell>
          <cell r="D738">
            <v>1861481</v>
          </cell>
          <cell r="E738" t="str">
            <v>ECM5</v>
          </cell>
          <cell r="F738">
            <v>16700167</v>
          </cell>
          <cell r="G738" t="e">
            <v>#N/A</v>
          </cell>
        </row>
        <row r="739">
          <cell r="A739" t="str">
            <v>Impresora Laser Hp 1010</v>
          </cell>
          <cell r="B739" t="str">
            <v>ECC</v>
          </cell>
          <cell r="C739">
            <v>540000</v>
          </cell>
          <cell r="D739">
            <v>533226</v>
          </cell>
          <cell r="E739" t="str">
            <v>ECM5</v>
          </cell>
          <cell r="F739">
            <v>16700168</v>
          </cell>
          <cell r="G739" t="e">
            <v>#N/A</v>
          </cell>
        </row>
        <row r="740">
          <cell r="A740" t="str">
            <v>Motocicleta DT 125 DS serial:5</v>
          </cell>
          <cell r="B740" t="str">
            <v>ETT</v>
          </cell>
          <cell r="C740">
            <v>6547107</v>
          </cell>
          <cell r="D740">
            <v>5661186</v>
          </cell>
          <cell r="E740" t="str">
            <v>EDTR7AC</v>
          </cell>
          <cell r="F740">
            <v>16750001</v>
          </cell>
          <cell r="G740" t="str">
            <v>Motocicleta DT 125 DS serial:5</v>
          </cell>
        </row>
        <row r="741">
          <cell r="A741" t="str">
            <v>Sistema puente Grua con  Monorriel de 7mts,carro con mecanismo de traslación manual,polipasto de cadena y travesaño de carga de 2 toneladas de capacidad</v>
          </cell>
          <cell r="B741" t="str">
            <v>ETT</v>
          </cell>
          <cell r="C741">
            <v>6500000</v>
          </cell>
          <cell r="D741">
            <v>5872129</v>
          </cell>
          <cell r="E741" t="str">
            <v>EDEL7</v>
          </cell>
          <cell r="F741">
            <v>16750002</v>
          </cell>
          <cell r="G741" t="str">
            <v>Sistema puente Grua con  Monorriel de 7mts,carro con mecanismo de traslación manual,polipasto de cadena y travesaño de carga de 2 toneladas de capacidad</v>
          </cell>
        </row>
        <row r="742">
          <cell r="A742" t="str">
            <v>Garrucha 3 TN 1.5 MT</v>
          </cell>
          <cell r="B742" t="str">
            <v>ETT</v>
          </cell>
          <cell r="C742">
            <v>1070460</v>
          </cell>
          <cell r="D742">
            <v>939919</v>
          </cell>
          <cell r="E742" t="str">
            <v>EDEL7</v>
          </cell>
          <cell r="F742">
            <v>16750003</v>
          </cell>
          <cell r="G742" t="str">
            <v>Garrucha 3 TN 1.5 MT</v>
          </cell>
        </row>
        <row r="743">
          <cell r="A743" t="str">
            <v>Perfil en Acero a 36.270 6mts</v>
          </cell>
          <cell r="B743" t="str">
            <v>ETT</v>
          </cell>
          <cell r="C743">
            <v>620600</v>
          </cell>
          <cell r="D743">
            <v>551476</v>
          </cell>
          <cell r="E743" t="str">
            <v>EDEL7</v>
          </cell>
          <cell r="F743">
            <v>16750004</v>
          </cell>
          <cell r="G743" t="str">
            <v>Perfil en Acero a 36.270 6mts</v>
          </cell>
        </row>
        <row r="744">
          <cell r="A744" t="str">
            <v>Motocicleta DT 125 DS</v>
          </cell>
          <cell r="B744" t="str">
            <v>ETT</v>
          </cell>
          <cell r="C744">
            <v>7039900</v>
          </cell>
          <cell r="D744">
            <v>6825652</v>
          </cell>
          <cell r="E744" t="str">
            <v>EDTR7AC</v>
          </cell>
          <cell r="F744">
            <v>16750005</v>
          </cell>
          <cell r="G744" t="e">
            <v>#N/A</v>
          </cell>
        </row>
        <row r="745">
          <cell r="D745">
            <v>-1136800</v>
          </cell>
        </row>
        <row r="746">
          <cell r="C746">
            <v>-4399999</v>
          </cell>
        </row>
        <row r="747">
          <cell r="C747">
            <v>943782006</v>
          </cell>
          <cell r="D747">
            <v>962226331</v>
          </cell>
        </row>
        <row r="748">
          <cell r="C748">
            <v>-4400000</v>
          </cell>
          <cell r="D748">
            <v>1195802192</v>
          </cell>
        </row>
        <row r="749">
          <cell r="D749">
            <v>118852016</v>
          </cell>
        </row>
        <row r="750">
          <cell r="D750">
            <v>14548039</v>
          </cell>
        </row>
        <row r="751">
          <cell r="D751">
            <v>69684402</v>
          </cell>
        </row>
        <row r="752">
          <cell r="D752">
            <v>53641931</v>
          </cell>
        </row>
        <row r="753">
          <cell r="D753">
            <v>3394716</v>
          </cell>
        </row>
        <row r="754">
          <cell r="D754">
            <v>-12500918</v>
          </cell>
        </row>
        <row r="755">
          <cell r="D755">
            <v>948182006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VC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. GENERAL"/>
      <sheetName val="LISTA APUS PRELIMINARES"/>
      <sheetName val="LISTA APUS EXCAVACIONES"/>
      <sheetName val="LISTA APUS RELLENOS"/>
      <sheetName val="LISTA APUS CONCRETOS"/>
      <sheetName val="LISTA APUS ACUEDUCTO"/>
      <sheetName val="LISTA APUS ALCANTARILLADO"/>
      <sheetName val="APUS PRELIMINARES"/>
      <sheetName val="APUS EXCAVACIONES"/>
      <sheetName val="APUS RELLENOS"/>
      <sheetName val="APUS CONCRETOS"/>
      <sheetName val="APUS ACUEDUCTO"/>
      <sheetName val="APUS ALCANTARILLADO"/>
      <sheetName val="LISTA INSUMOS "/>
      <sheetName val="LISTA MANO DE OBRA"/>
      <sheetName val="LISTA EQUIPO"/>
      <sheetName val="LISTA TRANSP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ANEXO 3.1.1 NODOS"/>
      <sheetName val="ANEXO 3.1.2TUBERIAS"/>
      <sheetName val="ANEXO 3.2.1 CANT OBRA"/>
      <sheetName val="ANEXO 3.2.3 PRESUPUESTO"/>
      <sheetName val="APU "/>
      <sheetName val="RESUMEN ACUEDUCTO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>
            <v>1</v>
          </cell>
          <cell r="B5">
            <v>2192.33</v>
          </cell>
        </row>
        <row r="6">
          <cell r="A6">
            <v>2</v>
          </cell>
          <cell r="B6">
            <v>2190.9699999999998</v>
          </cell>
        </row>
        <row r="7">
          <cell r="A7">
            <v>3</v>
          </cell>
          <cell r="B7">
            <v>2185.54</v>
          </cell>
        </row>
        <row r="8">
          <cell r="A8">
            <v>4</v>
          </cell>
          <cell r="B8">
            <v>2171.9899999999998</v>
          </cell>
        </row>
        <row r="9">
          <cell r="A9">
            <v>5</v>
          </cell>
          <cell r="B9">
            <v>2162.2600000000002</v>
          </cell>
        </row>
        <row r="10">
          <cell r="A10">
            <v>8</v>
          </cell>
          <cell r="B10">
            <v>2148.67</v>
          </cell>
        </row>
        <row r="11">
          <cell r="A11">
            <v>9</v>
          </cell>
          <cell r="B11">
            <v>2148.0100000000002</v>
          </cell>
        </row>
        <row r="12">
          <cell r="A12">
            <v>10</v>
          </cell>
          <cell r="B12">
            <v>2143.1999999999998</v>
          </cell>
        </row>
        <row r="13">
          <cell r="A13">
            <v>11</v>
          </cell>
          <cell r="B13">
            <v>2142.39</v>
          </cell>
        </row>
        <row r="14">
          <cell r="A14">
            <v>12</v>
          </cell>
          <cell r="B14">
            <v>2141.66</v>
          </cell>
        </row>
        <row r="15">
          <cell r="A15">
            <v>13</v>
          </cell>
          <cell r="B15">
            <v>2140.38</v>
          </cell>
        </row>
        <row r="16">
          <cell r="A16">
            <v>14</v>
          </cell>
          <cell r="B16">
            <v>2138.3200000000002</v>
          </cell>
        </row>
        <row r="17">
          <cell r="A17">
            <v>15</v>
          </cell>
          <cell r="B17">
            <v>2152.58</v>
          </cell>
        </row>
        <row r="18">
          <cell r="A18">
            <v>19</v>
          </cell>
          <cell r="B18">
            <v>2148.67</v>
          </cell>
        </row>
        <row r="19">
          <cell r="A19">
            <v>20</v>
          </cell>
          <cell r="B19">
            <v>2138</v>
          </cell>
        </row>
        <row r="20">
          <cell r="A20">
            <v>21</v>
          </cell>
          <cell r="B20">
            <v>2138</v>
          </cell>
        </row>
        <row r="21">
          <cell r="A21">
            <v>22</v>
          </cell>
          <cell r="B21">
            <v>2137.4499999999998</v>
          </cell>
        </row>
        <row r="22">
          <cell r="A22">
            <v>23</v>
          </cell>
          <cell r="B22">
            <v>2137.4499999999998</v>
          </cell>
        </row>
        <row r="23">
          <cell r="A23">
            <v>24</v>
          </cell>
          <cell r="B23">
            <v>2138</v>
          </cell>
        </row>
        <row r="24">
          <cell r="A24">
            <v>25</v>
          </cell>
          <cell r="B24">
            <v>2138</v>
          </cell>
        </row>
        <row r="25">
          <cell r="A25">
            <v>26</v>
          </cell>
          <cell r="B25">
            <v>2137.84</v>
          </cell>
        </row>
        <row r="26">
          <cell r="A26">
            <v>27</v>
          </cell>
          <cell r="B26">
            <v>2140.54</v>
          </cell>
        </row>
        <row r="27">
          <cell r="A27">
            <v>28</v>
          </cell>
          <cell r="B27">
            <v>2124.0500000000002</v>
          </cell>
        </row>
        <row r="28">
          <cell r="A28">
            <v>29</v>
          </cell>
          <cell r="B28">
            <v>2124.0500000000002</v>
          </cell>
        </row>
        <row r="29">
          <cell r="A29">
            <v>30</v>
          </cell>
          <cell r="B29">
            <v>2112.92</v>
          </cell>
        </row>
        <row r="30">
          <cell r="A30">
            <v>31</v>
          </cell>
          <cell r="B30">
            <v>2112.92</v>
          </cell>
        </row>
        <row r="31">
          <cell r="A31">
            <v>32</v>
          </cell>
          <cell r="B31">
            <v>2137.84</v>
          </cell>
        </row>
        <row r="32">
          <cell r="A32">
            <v>34</v>
          </cell>
          <cell r="B32">
            <v>2131.44</v>
          </cell>
        </row>
        <row r="33">
          <cell r="A33">
            <v>38</v>
          </cell>
          <cell r="B33">
            <v>2105.1</v>
          </cell>
        </row>
        <row r="34">
          <cell r="A34">
            <v>39</v>
          </cell>
          <cell r="B34">
            <v>2105.1</v>
          </cell>
        </row>
        <row r="35">
          <cell r="A35">
            <v>40</v>
          </cell>
          <cell r="B35">
            <v>2113.23</v>
          </cell>
        </row>
        <row r="36">
          <cell r="A36">
            <v>41</v>
          </cell>
          <cell r="B36">
            <v>2113.23</v>
          </cell>
        </row>
        <row r="37">
          <cell r="A37">
            <v>42</v>
          </cell>
          <cell r="B37">
            <v>2110.75</v>
          </cell>
        </row>
        <row r="38">
          <cell r="A38">
            <v>6</v>
          </cell>
          <cell r="B38">
            <v>2124.0500000000002</v>
          </cell>
        </row>
        <row r="39">
          <cell r="A39">
            <v>16</v>
          </cell>
          <cell r="B39">
            <v>2102.4499999999998</v>
          </cell>
        </row>
        <row r="40">
          <cell r="A40">
            <v>17</v>
          </cell>
          <cell r="B40">
            <v>2102.67</v>
          </cell>
        </row>
        <row r="41">
          <cell r="A41">
            <v>18</v>
          </cell>
          <cell r="B41">
            <v>2102.67</v>
          </cell>
        </row>
        <row r="42">
          <cell r="A42">
            <v>33</v>
          </cell>
          <cell r="B42">
            <v>2094.37</v>
          </cell>
        </row>
        <row r="43">
          <cell r="A43">
            <v>35</v>
          </cell>
          <cell r="B43">
            <v>2092.58</v>
          </cell>
        </row>
        <row r="44">
          <cell r="A44">
            <v>36</v>
          </cell>
          <cell r="B44">
            <v>2097.64</v>
          </cell>
        </row>
        <row r="45">
          <cell r="A45">
            <v>37</v>
          </cell>
          <cell r="B45">
            <v>2097.64</v>
          </cell>
        </row>
        <row r="46">
          <cell r="A46">
            <v>43</v>
          </cell>
          <cell r="B46">
            <v>2099.5300000000002</v>
          </cell>
        </row>
        <row r="47">
          <cell r="A47">
            <v>44</v>
          </cell>
          <cell r="B47">
            <v>2108.91</v>
          </cell>
        </row>
        <row r="48">
          <cell r="A48">
            <v>45</v>
          </cell>
          <cell r="B48">
            <v>2106.69</v>
          </cell>
        </row>
        <row r="49">
          <cell r="A49">
            <v>46</v>
          </cell>
          <cell r="B49">
            <v>2106.1799999999998</v>
          </cell>
        </row>
        <row r="50">
          <cell r="A50">
            <v>47</v>
          </cell>
          <cell r="B50">
            <v>2108.9699999999998</v>
          </cell>
        </row>
        <row r="51">
          <cell r="A51">
            <v>48</v>
          </cell>
          <cell r="B51">
            <v>2112.3000000000002</v>
          </cell>
        </row>
        <row r="52">
          <cell r="A52">
            <v>49</v>
          </cell>
          <cell r="B52">
            <v>2111.59</v>
          </cell>
        </row>
        <row r="53">
          <cell r="A53">
            <v>50</v>
          </cell>
          <cell r="B53">
            <v>2116.2199999999998</v>
          </cell>
        </row>
        <row r="54">
          <cell r="A54">
            <v>52</v>
          </cell>
          <cell r="B54">
            <v>2110.12</v>
          </cell>
        </row>
        <row r="55">
          <cell r="A55">
            <v>53</v>
          </cell>
          <cell r="B55">
            <v>2107.12</v>
          </cell>
        </row>
        <row r="56">
          <cell r="A56">
            <v>54</v>
          </cell>
          <cell r="B56">
            <v>2104</v>
          </cell>
        </row>
        <row r="57">
          <cell r="A57">
            <v>55</v>
          </cell>
          <cell r="B57">
            <v>2115.98</v>
          </cell>
        </row>
        <row r="58">
          <cell r="A58">
            <v>56</v>
          </cell>
          <cell r="B58">
            <v>2107.33</v>
          </cell>
        </row>
        <row r="59">
          <cell r="A59">
            <v>57</v>
          </cell>
          <cell r="B59">
            <v>2115.83</v>
          </cell>
        </row>
        <row r="60">
          <cell r="A60">
            <v>58</v>
          </cell>
          <cell r="B60">
            <v>2115.8000000000002</v>
          </cell>
        </row>
        <row r="61">
          <cell r="A61">
            <v>59</v>
          </cell>
          <cell r="B61">
            <v>2115.8000000000002</v>
          </cell>
        </row>
        <row r="62">
          <cell r="A62">
            <v>60</v>
          </cell>
          <cell r="B62">
            <v>2116.12</v>
          </cell>
        </row>
        <row r="63">
          <cell r="A63">
            <v>62</v>
          </cell>
          <cell r="B63">
            <v>2115.91</v>
          </cell>
        </row>
        <row r="64">
          <cell r="A64">
            <v>63</v>
          </cell>
          <cell r="B64">
            <v>2114.91</v>
          </cell>
        </row>
        <row r="65">
          <cell r="A65">
            <v>64</v>
          </cell>
          <cell r="B65">
            <v>2120.44</v>
          </cell>
        </row>
        <row r="66">
          <cell r="A66">
            <v>65</v>
          </cell>
          <cell r="B66">
            <v>2120.44</v>
          </cell>
        </row>
        <row r="67">
          <cell r="A67">
            <v>66</v>
          </cell>
          <cell r="B67">
            <v>2120.4499999999998</v>
          </cell>
        </row>
        <row r="68">
          <cell r="A68">
            <v>67</v>
          </cell>
          <cell r="B68">
            <v>2120.4499999999998</v>
          </cell>
        </row>
        <row r="69">
          <cell r="A69">
            <v>68</v>
          </cell>
          <cell r="B69">
            <v>2117.04</v>
          </cell>
        </row>
        <row r="70">
          <cell r="A70">
            <v>69</v>
          </cell>
          <cell r="B70">
            <v>2127.9699999999998</v>
          </cell>
        </row>
        <row r="71">
          <cell r="A71">
            <v>71</v>
          </cell>
          <cell r="B71">
            <v>2114.86</v>
          </cell>
        </row>
        <row r="72">
          <cell r="A72">
            <v>72</v>
          </cell>
          <cell r="B72">
            <v>2116.35</v>
          </cell>
        </row>
        <row r="73">
          <cell r="A73">
            <v>73</v>
          </cell>
          <cell r="B73">
            <v>2106.84</v>
          </cell>
        </row>
        <row r="74">
          <cell r="A74">
            <v>74</v>
          </cell>
          <cell r="B74">
            <v>2107.7600000000002</v>
          </cell>
        </row>
        <row r="75">
          <cell r="A75">
            <v>76</v>
          </cell>
          <cell r="B75">
            <v>2106.84</v>
          </cell>
        </row>
        <row r="76">
          <cell r="A76">
            <v>78</v>
          </cell>
          <cell r="B76">
            <v>2107.37</v>
          </cell>
        </row>
        <row r="77">
          <cell r="A77">
            <v>79</v>
          </cell>
          <cell r="B77">
            <v>2105.4499999999998</v>
          </cell>
        </row>
        <row r="78">
          <cell r="A78">
            <v>80</v>
          </cell>
          <cell r="B78">
            <v>2105.4499999999998</v>
          </cell>
        </row>
        <row r="79">
          <cell r="A79">
            <v>81</v>
          </cell>
          <cell r="B79">
            <v>2153.1799999999998</v>
          </cell>
        </row>
        <row r="80">
          <cell r="A80">
            <v>82</v>
          </cell>
          <cell r="B80">
            <v>2138.9699999999998</v>
          </cell>
        </row>
        <row r="81">
          <cell r="A81">
            <v>83</v>
          </cell>
          <cell r="B81">
            <v>2143.92</v>
          </cell>
        </row>
        <row r="82">
          <cell r="A82">
            <v>84</v>
          </cell>
          <cell r="B82">
            <v>2124.69</v>
          </cell>
        </row>
        <row r="83">
          <cell r="A83">
            <v>85</v>
          </cell>
          <cell r="B83">
            <v>2125.11</v>
          </cell>
        </row>
        <row r="84">
          <cell r="A84">
            <v>86</v>
          </cell>
          <cell r="B84">
            <v>2123.1999999999998</v>
          </cell>
        </row>
        <row r="85">
          <cell r="A85">
            <v>87</v>
          </cell>
          <cell r="B85">
            <v>2123.1999999999998</v>
          </cell>
        </row>
        <row r="86">
          <cell r="A86">
            <v>88</v>
          </cell>
          <cell r="B86">
            <v>2121.44</v>
          </cell>
        </row>
        <row r="87">
          <cell r="A87">
            <v>89</v>
          </cell>
          <cell r="B87">
            <v>2107.29</v>
          </cell>
        </row>
        <row r="88">
          <cell r="A88">
            <v>90</v>
          </cell>
          <cell r="B88">
            <v>2107.14</v>
          </cell>
        </row>
        <row r="89">
          <cell r="A89">
            <v>91</v>
          </cell>
          <cell r="B89">
            <v>2102.5700000000002</v>
          </cell>
        </row>
        <row r="90">
          <cell r="A90">
            <v>92</v>
          </cell>
          <cell r="B90">
            <v>2102.5700000000002</v>
          </cell>
        </row>
        <row r="91">
          <cell r="A91">
            <v>93</v>
          </cell>
          <cell r="B91">
            <v>2094.11</v>
          </cell>
        </row>
        <row r="92">
          <cell r="A92">
            <v>94</v>
          </cell>
          <cell r="B92">
            <v>2094.11</v>
          </cell>
        </row>
        <row r="93">
          <cell r="A93">
            <v>95</v>
          </cell>
          <cell r="B93">
            <v>2100.98</v>
          </cell>
        </row>
        <row r="94">
          <cell r="A94">
            <v>97</v>
          </cell>
          <cell r="B94">
            <v>2100.29</v>
          </cell>
        </row>
        <row r="95">
          <cell r="A95">
            <v>98</v>
          </cell>
          <cell r="B95">
            <v>2094.2600000000002</v>
          </cell>
        </row>
        <row r="96">
          <cell r="A96">
            <v>99</v>
          </cell>
          <cell r="B96">
            <v>2089.6</v>
          </cell>
        </row>
        <row r="97">
          <cell r="A97">
            <v>100</v>
          </cell>
          <cell r="B97">
            <v>2114.5100000000002</v>
          </cell>
        </row>
        <row r="98">
          <cell r="A98">
            <v>102</v>
          </cell>
          <cell r="B98">
            <v>2107.9899999999998</v>
          </cell>
        </row>
        <row r="99">
          <cell r="A99">
            <v>103</v>
          </cell>
          <cell r="B99">
            <v>2107.5700000000002</v>
          </cell>
        </row>
        <row r="100">
          <cell r="A100">
            <v>104</v>
          </cell>
          <cell r="B100">
            <v>2107.4699999999998</v>
          </cell>
        </row>
        <row r="101">
          <cell r="A101">
            <v>106</v>
          </cell>
          <cell r="B101">
            <v>2095.4</v>
          </cell>
        </row>
        <row r="102">
          <cell r="A102">
            <v>107</v>
          </cell>
          <cell r="B102">
            <v>2095.1999999999998</v>
          </cell>
        </row>
        <row r="103">
          <cell r="A103">
            <v>108</v>
          </cell>
          <cell r="B103">
            <v>2091.1</v>
          </cell>
        </row>
        <row r="104">
          <cell r="A104">
            <v>109</v>
          </cell>
          <cell r="B104">
            <v>2091.1</v>
          </cell>
        </row>
        <row r="105">
          <cell r="A105">
            <v>110</v>
          </cell>
          <cell r="B105">
            <v>2085.02</v>
          </cell>
        </row>
        <row r="106">
          <cell r="A106">
            <v>111</v>
          </cell>
          <cell r="B106">
            <v>2106.81</v>
          </cell>
        </row>
        <row r="107">
          <cell r="A107">
            <v>112</v>
          </cell>
          <cell r="B107">
            <v>2106.7800000000002</v>
          </cell>
        </row>
        <row r="108">
          <cell r="A108">
            <v>113</v>
          </cell>
          <cell r="B108">
            <v>2106.81</v>
          </cell>
        </row>
        <row r="109">
          <cell r="A109">
            <v>114</v>
          </cell>
          <cell r="B109">
            <v>2106.7800000000002</v>
          </cell>
        </row>
        <row r="110">
          <cell r="A110">
            <v>115</v>
          </cell>
          <cell r="B110">
            <v>2110.23</v>
          </cell>
        </row>
        <row r="111">
          <cell r="A111">
            <v>116</v>
          </cell>
          <cell r="B111">
            <v>2092.23</v>
          </cell>
        </row>
        <row r="112">
          <cell r="A112">
            <v>117</v>
          </cell>
          <cell r="B112">
            <v>2092.23</v>
          </cell>
        </row>
        <row r="113">
          <cell r="A113">
            <v>118</v>
          </cell>
          <cell r="B113">
            <v>2090.33</v>
          </cell>
        </row>
        <row r="114">
          <cell r="A114">
            <v>119</v>
          </cell>
          <cell r="B114">
            <v>2090.33</v>
          </cell>
        </row>
        <row r="115">
          <cell r="A115">
            <v>120</v>
          </cell>
          <cell r="B115">
            <v>2090.85</v>
          </cell>
        </row>
        <row r="116">
          <cell r="A116">
            <v>121</v>
          </cell>
          <cell r="B116">
            <v>2086.33</v>
          </cell>
        </row>
        <row r="117">
          <cell r="A117">
            <v>122</v>
          </cell>
          <cell r="B117">
            <v>2086.33</v>
          </cell>
        </row>
        <row r="118">
          <cell r="A118">
            <v>123</v>
          </cell>
          <cell r="B118">
            <v>2068.84</v>
          </cell>
        </row>
        <row r="119">
          <cell r="A119">
            <v>124</v>
          </cell>
          <cell r="B119">
            <v>2051.52</v>
          </cell>
        </row>
        <row r="120">
          <cell r="A120">
            <v>125</v>
          </cell>
          <cell r="B120">
            <v>2051.52</v>
          </cell>
        </row>
        <row r="121">
          <cell r="A121">
            <v>126</v>
          </cell>
          <cell r="B121">
            <v>2085.89</v>
          </cell>
        </row>
        <row r="122">
          <cell r="A122">
            <v>127</v>
          </cell>
          <cell r="B122">
            <v>2089.41</v>
          </cell>
        </row>
        <row r="123">
          <cell r="A123">
            <v>128</v>
          </cell>
          <cell r="B123">
            <v>2088.7600000000002</v>
          </cell>
        </row>
        <row r="124">
          <cell r="A124">
            <v>129</v>
          </cell>
          <cell r="B124">
            <v>2084.7800000000002</v>
          </cell>
        </row>
        <row r="125">
          <cell r="A125">
            <v>131</v>
          </cell>
          <cell r="B125">
            <v>2090.04</v>
          </cell>
        </row>
        <row r="126">
          <cell r="A126">
            <v>132</v>
          </cell>
          <cell r="B126">
            <v>2089.34</v>
          </cell>
        </row>
        <row r="127">
          <cell r="A127">
            <v>133</v>
          </cell>
          <cell r="B127">
            <v>2091.15</v>
          </cell>
        </row>
        <row r="128">
          <cell r="A128">
            <v>134</v>
          </cell>
          <cell r="B128">
            <v>2091.15</v>
          </cell>
        </row>
        <row r="129">
          <cell r="A129">
            <v>136</v>
          </cell>
          <cell r="B129">
            <v>2069.61</v>
          </cell>
        </row>
        <row r="130">
          <cell r="A130">
            <v>137</v>
          </cell>
          <cell r="B130">
            <v>2080.23</v>
          </cell>
        </row>
        <row r="131">
          <cell r="A131">
            <v>138</v>
          </cell>
          <cell r="B131">
            <v>2079.92</v>
          </cell>
        </row>
        <row r="132">
          <cell r="A132">
            <v>139</v>
          </cell>
          <cell r="B132">
            <v>2080.23</v>
          </cell>
        </row>
        <row r="133">
          <cell r="A133">
            <v>140</v>
          </cell>
          <cell r="B133">
            <v>2107.33</v>
          </cell>
        </row>
        <row r="134">
          <cell r="A134">
            <v>141</v>
          </cell>
          <cell r="B134">
            <v>2110.23</v>
          </cell>
        </row>
        <row r="135">
          <cell r="A135">
            <v>142</v>
          </cell>
          <cell r="B135">
            <v>2108.64</v>
          </cell>
        </row>
        <row r="136">
          <cell r="A136">
            <v>143</v>
          </cell>
          <cell r="B136">
            <v>2108.64</v>
          </cell>
        </row>
        <row r="137">
          <cell r="A137">
            <v>144</v>
          </cell>
          <cell r="B137">
            <v>2074.35</v>
          </cell>
        </row>
        <row r="138">
          <cell r="A138">
            <v>146</v>
          </cell>
          <cell r="B138">
            <v>2115.83</v>
          </cell>
        </row>
        <row r="139">
          <cell r="A139">
            <v>147</v>
          </cell>
          <cell r="B139">
            <v>2116.12</v>
          </cell>
        </row>
        <row r="140">
          <cell r="A140">
            <v>148</v>
          </cell>
          <cell r="B140">
            <v>2115.91</v>
          </cell>
        </row>
        <row r="141">
          <cell r="A141">
            <v>149</v>
          </cell>
          <cell r="B141">
            <v>2107.7600000000002</v>
          </cell>
        </row>
        <row r="142">
          <cell r="A142">
            <v>150</v>
          </cell>
          <cell r="B142">
            <v>2107.37</v>
          </cell>
        </row>
        <row r="143">
          <cell r="A143">
            <v>151</v>
          </cell>
          <cell r="B143">
            <v>2100.98</v>
          </cell>
        </row>
        <row r="144">
          <cell r="A144">
            <v>152</v>
          </cell>
          <cell r="B144">
            <v>2100.29</v>
          </cell>
        </row>
        <row r="145">
          <cell r="A145">
            <v>153</v>
          </cell>
          <cell r="B145">
            <v>2107.9899999999998</v>
          </cell>
        </row>
        <row r="146">
          <cell r="A146">
            <v>154</v>
          </cell>
          <cell r="B146">
            <v>2107.4699999999998</v>
          </cell>
        </row>
        <row r="147">
          <cell r="A147">
            <v>155</v>
          </cell>
          <cell r="B147">
            <v>2107.5700000000002</v>
          </cell>
        </row>
        <row r="148">
          <cell r="A148">
            <v>156</v>
          </cell>
          <cell r="B148">
            <v>2089.34</v>
          </cell>
        </row>
        <row r="149">
          <cell r="A149">
            <v>157</v>
          </cell>
          <cell r="B149">
            <v>2090.04</v>
          </cell>
        </row>
        <row r="150">
          <cell r="A150">
            <v>158</v>
          </cell>
          <cell r="B150">
            <v>2095.1999999999998</v>
          </cell>
        </row>
        <row r="151">
          <cell r="A151">
            <v>159</v>
          </cell>
          <cell r="B151">
            <v>2095.4</v>
          </cell>
        </row>
        <row r="152">
          <cell r="A152">
            <v>7</v>
          </cell>
          <cell r="B152">
            <v>2091.27</v>
          </cell>
        </row>
        <row r="153">
          <cell r="A153">
            <v>70</v>
          </cell>
          <cell r="B153">
            <v>2100.19</v>
          </cell>
        </row>
        <row r="154">
          <cell r="A154" t="str">
            <v>Tq</v>
          </cell>
          <cell r="B154">
            <v>2190.11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V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PANET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iseño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Hoja2"/>
      <sheetName val="TABLA"/>
      <sheetName val="Base de Diseño"/>
      <sheetName val="DISEÑO"/>
      <sheetName val="RESUMEN"/>
      <sheetName val="PTO COL OCC CRA 4"/>
      <sheetName val="PTO COL OCC CRA 7"/>
      <sheetName val="PTO COL CENTRAL"/>
      <sheetName val="PTO COL NORTE"/>
      <sheetName val="PTO INTERCEPTOR"/>
      <sheetName val="PTO REDES SECUNDARIAS"/>
      <sheetName val="PTO REDES AGUAS LLUVIAS"/>
      <sheetName val="PTO TOTAL"/>
      <sheetName val="Programa Mantenimiento"/>
    </sheetNames>
    <sheetDataSet>
      <sheetData sheetId="0"/>
      <sheetData sheetId="1"/>
      <sheetData sheetId="2"/>
      <sheetData sheetId="3" refreshError="1">
        <row r="1">
          <cell r="A1" t="str">
            <v>Name</v>
          </cell>
        </row>
        <row r="5">
          <cell r="Y5">
            <v>2</v>
          </cell>
          <cell r="Z5" t="str">
            <v>NO OBSERVADO</v>
          </cell>
          <cell r="AA5">
            <v>0</v>
          </cell>
          <cell r="AC5" t="str">
            <v>NO OBSERVADO</v>
          </cell>
        </row>
        <row r="6">
          <cell r="Y6">
            <v>4</v>
          </cell>
          <cell r="Z6" t="str">
            <v>BUENO</v>
          </cell>
          <cell r="AA6">
            <v>0</v>
          </cell>
          <cell r="AC6" t="str">
            <v>BUENO</v>
          </cell>
        </row>
        <row r="7">
          <cell r="Y7">
            <v>6</v>
          </cell>
          <cell r="Z7" t="str">
            <v>BUENO</v>
          </cell>
          <cell r="AA7">
            <v>0</v>
          </cell>
          <cell r="AC7" t="str">
            <v>BUENO</v>
          </cell>
        </row>
        <row r="8">
          <cell r="Y8">
            <v>8</v>
          </cell>
          <cell r="Z8" t="str">
            <v>BUENO</v>
          </cell>
          <cell r="AA8">
            <v>0</v>
          </cell>
          <cell r="AC8" t="str">
            <v>BUENO</v>
          </cell>
        </row>
        <row r="9">
          <cell r="Y9">
            <v>10</v>
          </cell>
          <cell r="Z9" t="str">
            <v>BUENO</v>
          </cell>
          <cell r="AA9">
            <v>0</v>
          </cell>
          <cell r="AB9" t="str">
            <v>SEDIMENTADA</v>
          </cell>
          <cell r="AC9" t="str">
            <v>BUENO</v>
          </cell>
        </row>
        <row r="10">
          <cell r="Y10">
            <v>12</v>
          </cell>
          <cell r="Z10" t="str">
            <v>BUENO</v>
          </cell>
          <cell r="AA10">
            <v>0</v>
          </cell>
          <cell r="AB10" t="str">
            <v>SEDIMENTADA</v>
          </cell>
          <cell r="AC10" t="str">
            <v>BUENO</v>
          </cell>
        </row>
        <row r="11">
          <cell r="Y11">
            <v>13</v>
          </cell>
          <cell r="Z11" t="str">
            <v>BUENO</v>
          </cell>
          <cell r="AA11">
            <v>0</v>
          </cell>
          <cell r="AB11" t="str">
            <v>SEDIMENTADA</v>
          </cell>
          <cell r="AC11" t="str">
            <v>BUENO</v>
          </cell>
        </row>
        <row r="12">
          <cell r="Y12">
            <v>14</v>
          </cell>
          <cell r="Z12" t="str">
            <v>NO OBSERVADO</v>
          </cell>
          <cell r="AA12">
            <v>0</v>
          </cell>
          <cell r="AB12" t="str">
            <v>SEDIMENTADA</v>
          </cell>
          <cell r="AC12" t="str">
            <v>BUENO</v>
          </cell>
        </row>
        <row r="13">
          <cell r="Y13">
            <v>15</v>
          </cell>
          <cell r="Z13" t="str">
            <v>MALO</v>
          </cell>
          <cell r="AA13">
            <v>0</v>
          </cell>
          <cell r="AB13" t="str">
            <v>SEDIMENTADA</v>
          </cell>
          <cell r="AC13" t="str">
            <v>BUENO</v>
          </cell>
        </row>
        <row r="14">
          <cell r="Y14">
            <v>16</v>
          </cell>
          <cell r="Z14" t="str">
            <v>NO OBSERVADO</v>
          </cell>
          <cell r="AA14">
            <v>0</v>
          </cell>
          <cell r="AB14" t="str">
            <v>SEDIMENTADA</v>
          </cell>
          <cell r="AC14" t="str">
            <v>BUENO</v>
          </cell>
        </row>
        <row r="15">
          <cell r="Y15">
            <v>18</v>
          </cell>
          <cell r="Z15" t="str">
            <v>BUENO</v>
          </cell>
          <cell r="AA15">
            <v>1</v>
          </cell>
          <cell r="AC15" t="str">
            <v>BUENO</v>
          </cell>
        </row>
        <row r="16">
          <cell r="Y16">
            <v>22</v>
          </cell>
          <cell r="Z16" t="str">
            <v>BUENO</v>
          </cell>
          <cell r="AA16">
            <v>1</v>
          </cell>
          <cell r="AC16" t="str">
            <v>BUENO</v>
          </cell>
        </row>
        <row r="17">
          <cell r="Y17">
            <v>24</v>
          </cell>
          <cell r="Z17" t="str">
            <v>MALO</v>
          </cell>
          <cell r="AA17">
            <v>1</v>
          </cell>
          <cell r="AB17" t="str">
            <v>SEDIMENTADA</v>
          </cell>
          <cell r="AC17" t="str">
            <v>NO TIENE</v>
          </cell>
        </row>
        <row r="18">
          <cell r="Y18">
            <v>26</v>
          </cell>
          <cell r="Z18" t="str">
            <v>NO OBSERVADO</v>
          </cell>
          <cell r="AA18">
            <v>0</v>
          </cell>
          <cell r="AC18" t="str">
            <v>BUENO</v>
          </cell>
        </row>
        <row r="19">
          <cell r="Y19">
            <v>28</v>
          </cell>
          <cell r="Z19" t="str">
            <v>BUENO</v>
          </cell>
          <cell r="AA19">
            <v>2</v>
          </cell>
          <cell r="AB19" t="str">
            <v>SEDIMENTADA</v>
          </cell>
          <cell r="AC19" t="str">
            <v>BUENO</v>
          </cell>
        </row>
        <row r="20">
          <cell r="Y20">
            <v>30</v>
          </cell>
          <cell r="Z20" t="str">
            <v>NO TIENE</v>
          </cell>
          <cell r="AA20">
            <v>2</v>
          </cell>
          <cell r="AC20" t="str">
            <v>BUENO</v>
          </cell>
        </row>
        <row r="21">
          <cell r="Y21">
            <v>32</v>
          </cell>
          <cell r="Z21" t="str">
            <v>MALO</v>
          </cell>
          <cell r="AA21">
            <v>2</v>
          </cell>
          <cell r="AC21" t="str">
            <v>BUENO</v>
          </cell>
        </row>
        <row r="22">
          <cell r="Y22">
            <v>34</v>
          </cell>
          <cell r="Z22" t="str">
            <v>BUENO</v>
          </cell>
          <cell r="AA22">
            <v>1</v>
          </cell>
          <cell r="AC22" t="str">
            <v>NO TIENE</v>
          </cell>
        </row>
        <row r="23">
          <cell r="Y23">
            <v>36</v>
          </cell>
          <cell r="Z23" t="str">
            <v>NO OBSERVADO</v>
          </cell>
          <cell r="AA23">
            <v>2</v>
          </cell>
          <cell r="AB23" t="str">
            <v>SEDIMENTADA</v>
          </cell>
          <cell r="AC23" t="str">
            <v>BUENO</v>
          </cell>
        </row>
        <row r="24">
          <cell r="Y24">
            <v>38</v>
          </cell>
          <cell r="Z24" t="str">
            <v>MALO</v>
          </cell>
          <cell r="AA24">
            <v>1</v>
          </cell>
          <cell r="AB24" t="str">
            <v>SEDIMENTADA</v>
          </cell>
          <cell r="AC24" t="str">
            <v>BUENO</v>
          </cell>
        </row>
        <row r="25">
          <cell r="Y25">
            <v>40</v>
          </cell>
          <cell r="Z25" t="str">
            <v>NO TIENE</v>
          </cell>
          <cell r="AA25">
            <v>1</v>
          </cell>
          <cell r="AB25" t="str">
            <v>SEDIMENTADA</v>
          </cell>
          <cell r="AC25" t="str">
            <v>BUENO</v>
          </cell>
        </row>
        <row r="26">
          <cell r="Y26">
            <v>44</v>
          </cell>
          <cell r="Z26" t="str">
            <v>BUENO</v>
          </cell>
          <cell r="AA26">
            <v>1</v>
          </cell>
          <cell r="AB26" t="str">
            <v>SEDIMENTADA</v>
          </cell>
          <cell r="AC26" t="str">
            <v>BUENO</v>
          </cell>
        </row>
        <row r="27">
          <cell r="Y27">
            <v>46</v>
          </cell>
          <cell r="Z27" t="str">
            <v>MALO</v>
          </cell>
          <cell r="AA27">
            <v>1</v>
          </cell>
          <cell r="AC27" t="str">
            <v>BUENO</v>
          </cell>
        </row>
        <row r="28">
          <cell r="Y28">
            <v>48</v>
          </cell>
          <cell r="Z28" t="str">
            <v>BUENO</v>
          </cell>
          <cell r="AA28">
            <v>0</v>
          </cell>
          <cell r="AC28" t="str">
            <v>BUENO</v>
          </cell>
        </row>
        <row r="29">
          <cell r="Y29">
            <v>50</v>
          </cell>
          <cell r="Z29" t="str">
            <v>NO OBSERVADO</v>
          </cell>
          <cell r="AA29">
            <v>2</v>
          </cell>
          <cell r="AB29" t="str">
            <v>SEDIMENTADA</v>
          </cell>
          <cell r="AC29" t="str">
            <v>BUENO</v>
          </cell>
        </row>
        <row r="30">
          <cell r="Y30">
            <v>52</v>
          </cell>
          <cell r="Z30" t="str">
            <v>NO TIENE</v>
          </cell>
          <cell r="AA30">
            <v>0</v>
          </cell>
          <cell r="AB30" t="str">
            <v>SEDIMENTADA</v>
          </cell>
          <cell r="AC30" t="str">
            <v>BUENO</v>
          </cell>
        </row>
        <row r="31">
          <cell r="Y31">
            <v>54</v>
          </cell>
          <cell r="Z31" t="str">
            <v>BUENO</v>
          </cell>
          <cell r="AA31">
            <v>2</v>
          </cell>
          <cell r="AB31" t="str">
            <v>SEDIMENTADA</v>
          </cell>
          <cell r="AC31" t="str">
            <v>BUENO</v>
          </cell>
        </row>
        <row r="32">
          <cell r="Y32">
            <v>56</v>
          </cell>
          <cell r="Z32" t="str">
            <v>NO OBSERVADO</v>
          </cell>
          <cell r="AA32">
            <v>3</v>
          </cell>
          <cell r="AB32" t="str">
            <v>SEDIMENTADA</v>
          </cell>
          <cell r="AC32" t="str">
            <v>BUENO</v>
          </cell>
        </row>
        <row r="33">
          <cell r="Y33">
            <v>58</v>
          </cell>
          <cell r="Z33" t="str">
            <v>NO OBSERVADO</v>
          </cell>
          <cell r="AA33">
            <v>8</v>
          </cell>
          <cell r="AB33" t="str">
            <v>SEDIMENTADA</v>
          </cell>
          <cell r="AC33" t="str">
            <v>BUENO</v>
          </cell>
        </row>
        <row r="34">
          <cell r="Y34">
            <v>60</v>
          </cell>
          <cell r="Z34" t="str">
            <v>NO OBSERVADO</v>
          </cell>
          <cell r="AA34">
            <v>4</v>
          </cell>
          <cell r="AB34" t="str">
            <v>SEDIMENTADA</v>
          </cell>
          <cell r="AC34" t="str">
            <v>BUENO</v>
          </cell>
        </row>
        <row r="35">
          <cell r="Y35">
            <v>62</v>
          </cell>
          <cell r="Z35" t="str">
            <v>NO OBSERVADO</v>
          </cell>
          <cell r="AA35">
            <v>3</v>
          </cell>
          <cell r="AB35" t="str">
            <v>SEDIMENTADA</v>
          </cell>
          <cell r="AC35" t="str">
            <v>BUENO</v>
          </cell>
        </row>
        <row r="36">
          <cell r="Y36">
            <v>64</v>
          </cell>
          <cell r="Z36" t="str">
            <v>NO OBSERVADO</v>
          </cell>
          <cell r="AA36">
            <v>0</v>
          </cell>
          <cell r="AB36" t="str">
            <v>SEDIMENTADA</v>
          </cell>
          <cell r="AC36" t="str">
            <v>NO TIENE</v>
          </cell>
        </row>
        <row r="37">
          <cell r="Y37">
            <v>66</v>
          </cell>
          <cell r="Z37" t="str">
            <v>NO OBSERVADO</v>
          </cell>
          <cell r="AA37">
            <v>5</v>
          </cell>
          <cell r="AB37" t="str">
            <v>SEDIMENTADA</v>
          </cell>
          <cell r="AC37" t="str">
            <v>BUENO</v>
          </cell>
        </row>
        <row r="38">
          <cell r="Y38">
            <v>68</v>
          </cell>
          <cell r="Z38" t="str">
            <v>NO OBSERVADO</v>
          </cell>
          <cell r="AA38">
            <v>4</v>
          </cell>
          <cell r="AB38" t="str">
            <v>SEDIMENTADA</v>
          </cell>
          <cell r="AC38" t="str">
            <v>NO TIENE</v>
          </cell>
        </row>
        <row r="39">
          <cell r="Y39">
            <v>72</v>
          </cell>
          <cell r="Z39" t="str">
            <v>NO OBSERVADO</v>
          </cell>
          <cell r="AA39">
            <v>4</v>
          </cell>
          <cell r="AB39" t="str">
            <v>SEDIMENTADA</v>
          </cell>
          <cell r="AC39" t="str">
            <v>BUENO</v>
          </cell>
        </row>
        <row r="40">
          <cell r="Y40">
            <v>73</v>
          </cell>
          <cell r="Z40" t="str">
            <v>BUENO</v>
          </cell>
          <cell r="AA40">
            <v>2</v>
          </cell>
          <cell r="AB40" t="str">
            <v>SEDIMENTADA</v>
          </cell>
          <cell r="AC40" t="str">
            <v>BUENO</v>
          </cell>
        </row>
        <row r="41">
          <cell r="Y41">
            <v>74</v>
          </cell>
          <cell r="Z41" t="str">
            <v>BUENO</v>
          </cell>
          <cell r="AA41">
            <v>3</v>
          </cell>
          <cell r="AB41" t="str">
            <v>SEDIMENTADA</v>
          </cell>
          <cell r="AC41" t="str">
            <v>BUENO</v>
          </cell>
        </row>
        <row r="42">
          <cell r="Y42" t="str">
            <v>78A</v>
          </cell>
          <cell r="Z42" t="str">
            <v>NO OBSERVADO</v>
          </cell>
          <cell r="AA42">
            <v>4</v>
          </cell>
          <cell r="AB42" t="str">
            <v>SEDIMENTADA</v>
          </cell>
          <cell r="AC42" t="str">
            <v>BUENO</v>
          </cell>
        </row>
        <row r="43">
          <cell r="Y43">
            <v>79</v>
          </cell>
          <cell r="Z43" t="str">
            <v>BUENO</v>
          </cell>
          <cell r="AA43">
            <v>1</v>
          </cell>
          <cell r="AC43" t="str">
            <v>BUENO</v>
          </cell>
        </row>
        <row r="44">
          <cell r="Y44" t="str">
            <v>80AL</v>
          </cell>
          <cell r="Z44" t="str">
            <v>BUENO</v>
          </cell>
          <cell r="AA44">
            <v>1</v>
          </cell>
          <cell r="AC44" t="str">
            <v>BUENO</v>
          </cell>
        </row>
        <row r="45">
          <cell r="Y45">
            <v>82</v>
          </cell>
          <cell r="Z45" t="str">
            <v>NO OBSERVADO</v>
          </cell>
          <cell r="AA45">
            <v>0</v>
          </cell>
          <cell r="AB45" t="str">
            <v>SEDIMENTADA</v>
          </cell>
          <cell r="AC45" t="str">
            <v>BUENO</v>
          </cell>
        </row>
        <row r="46">
          <cell r="Y46" t="str">
            <v>82A</v>
          </cell>
          <cell r="Z46" t="str">
            <v>BUENO</v>
          </cell>
          <cell r="AA46">
            <v>6</v>
          </cell>
          <cell r="AC46" t="str">
            <v>BUENO</v>
          </cell>
        </row>
        <row r="47">
          <cell r="Y47">
            <v>86</v>
          </cell>
          <cell r="Z47" t="str">
            <v>NO OBSERVADO</v>
          </cell>
          <cell r="AA47">
            <v>5</v>
          </cell>
          <cell r="AB47" t="str">
            <v>SEDIMENTADA</v>
          </cell>
          <cell r="AC47" t="str">
            <v>BUENO</v>
          </cell>
        </row>
        <row r="48">
          <cell r="Y48">
            <v>88</v>
          </cell>
          <cell r="Z48" t="str">
            <v>NO OBSERVADO</v>
          </cell>
          <cell r="AA48">
            <v>6</v>
          </cell>
          <cell r="AB48" t="str">
            <v>SEDIMENTADA</v>
          </cell>
          <cell r="AC48" t="str">
            <v>BUENO</v>
          </cell>
        </row>
        <row r="49">
          <cell r="Y49">
            <v>90</v>
          </cell>
          <cell r="Z49" t="str">
            <v>NO OBSERVADO</v>
          </cell>
          <cell r="AA49">
            <v>5</v>
          </cell>
          <cell r="AB49" t="str">
            <v>SEDIMENTADA</v>
          </cell>
          <cell r="AC49" t="str">
            <v>BUENO</v>
          </cell>
        </row>
        <row r="50">
          <cell r="Y50">
            <v>91</v>
          </cell>
          <cell r="Z50" t="str">
            <v>NO OBSERVADO</v>
          </cell>
          <cell r="AA50">
            <v>3</v>
          </cell>
          <cell r="AB50" t="str">
            <v>SEDIMENTADA</v>
          </cell>
          <cell r="AC50" t="str">
            <v>BUENO</v>
          </cell>
        </row>
        <row r="51">
          <cell r="Y51">
            <v>92</v>
          </cell>
          <cell r="Z51" t="str">
            <v>NO OBSERVADO</v>
          </cell>
          <cell r="AA51">
            <v>4</v>
          </cell>
          <cell r="AB51" t="str">
            <v>SEDIMENTADA</v>
          </cell>
          <cell r="AC51" t="str">
            <v>BUENO</v>
          </cell>
        </row>
        <row r="52">
          <cell r="Y52">
            <v>94</v>
          </cell>
          <cell r="Z52" t="str">
            <v>NO OBSERVADO</v>
          </cell>
          <cell r="AA52">
            <v>2</v>
          </cell>
          <cell r="AB52" t="str">
            <v>SEDIMENTADA</v>
          </cell>
          <cell r="AC52" t="str">
            <v>BUENO</v>
          </cell>
        </row>
        <row r="53">
          <cell r="Y53">
            <v>96</v>
          </cell>
          <cell r="Z53" t="str">
            <v>NO OBSERVADO</v>
          </cell>
          <cell r="AA53">
            <v>3</v>
          </cell>
          <cell r="AB53" t="str">
            <v>SEDIMENTADA</v>
          </cell>
          <cell r="AC53" t="str">
            <v>BUENO</v>
          </cell>
        </row>
        <row r="54">
          <cell r="Y54" t="str">
            <v>96A</v>
          </cell>
          <cell r="Z54" t="str">
            <v>BUENO</v>
          </cell>
          <cell r="AA54">
            <v>1</v>
          </cell>
          <cell r="AC54" t="str">
            <v>BUENO</v>
          </cell>
        </row>
        <row r="55">
          <cell r="Y55" t="str">
            <v>96B</v>
          </cell>
          <cell r="Z55" t="str">
            <v>BUENO</v>
          </cell>
          <cell r="AA55">
            <v>0</v>
          </cell>
          <cell r="AC55" t="str">
            <v>BUENO</v>
          </cell>
        </row>
        <row r="56">
          <cell r="Y56" t="str">
            <v>96C</v>
          </cell>
          <cell r="Z56" t="str">
            <v>BUENO</v>
          </cell>
          <cell r="AA56">
            <v>1</v>
          </cell>
          <cell r="AC56" t="str">
            <v>BUENO</v>
          </cell>
        </row>
        <row r="57">
          <cell r="Y57" t="str">
            <v>96D</v>
          </cell>
          <cell r="Z57" t="str">
            <v>MALO</v>
          </cell>
          <cell r="AA57">
            <v>1</v>
          </cell>
          <cell r="AC57" t="str">
            <v>BUENO</v>
          </cell>
        </row>
        <row r="58">
          <cell r="Y58">
            <v>98</v>
          </cell>
          <cell r="Z58" t="str">
            <v>NO OBSERVADO</v>
          </cell>
          <cell r="AA58">
            <v>4</v>
          </cell>
          <cell r="AB58" t="str">
            <v>SEDIMENTADA</v>
          </cell>
          <cell r="AC58" t="str">
            <v>BUENO</v>
          </cell>
        </row>
        <row r="59">
          <cell r="Y59">
            <v>100</v>
          </cell>
          <cell r="Z59" t="str">
            <v>NO TIENE</v>
          </cell>
          <cell r="AA59">
            <v>1</v>
          </cell>
          <cell r="AC59" t="str">
            <v>BUENO</v>
          </cell>
        </row>
        <row r="60">
          <cell r="Y60" t="str">
            <v>102AL</v>
          </cell>
          <cell r="Z60" t="str">
            <v>NO TIENE</v>
          </cell>
          <cell r="AA60">
            <v>2</v>
          </cell>
          <cell r="AB60" t="str">
            <v>SEDIMENTADA</v>
          </cell>
          <cell r="AC60" t="str">
            <v>MALO</v>
          </cell>
        </row>
        <row r="61">
          <cell r="Y61">
            <v>104</v>
          </cell>
          <cell r="Z61" t="str">
            <v>NO TIENE</v>
          </cell>
          <cell r="AA61">
            <v>3</v>
          </cell>
          <cell r="AB61" t="str">
            <v>SEDIMENTADA</v>
          </cell>
          <cell r="AC61" t="str">
            <v>BUENO</v>
          </cell>
        </row>
        <row r="62">
          <cell r="Y62">
            <v>106</v>
          </cell>
          <cell r="Z62" t="str">
            <v>NO OBSERVADO</v>
          </cell>
          <cell r="AA62">
            <v>1</v>
          </cell>
          <cell r="AB62" t="str">
            <v>SEDIMENTADA (0,9*0,8)</v>
          </cell>
          <cell r="AC62" t="str">
            <v>NO TIENE</v>
          </cell>
        </row>
        <row r="63">
          <cell r="Y63">
            <v>108</v>
          </cell>
          <cell r="Z63" t="str">
            <v>NO OBSERVADO</v>
          </cell>
          <cell r="AA63">
            <v>0</v>
          </cell>
          <cell r="AB63" t="str">
            <v>SEDIMENTADA</v>
          </cell>
          <cell r="AC63" t="str">
            <v>NO OBSERVADO</v>
          </cell>
        </row>
        <row r="64">
          <cell r="Y64">
            <v>110</v>
          </cell>
          <cell r="Z64" t="str">
            <v>BUENO</v>
          </cell>
          <cell r="AA64">
            <v>2</v>
          </cell>
          <cell r="AC64" t="str">
            <v>BUENO</v>
          </cell>
        </row>
        <row r="65">
          <cell r="Y65">
            <v>116</v>
          </cell>
          <cell r="Z65" t="str">
            <v>BUENO</v>
          </cell>
          <cell r="AA65">
            <v>1</v>
          </cell>
          <cell r="AC65" t="str">
            <v>BUENO</v>
          </cell>
        </row>
        <row r="66">
          <cell r="Y66">
            <v>118</v>
          </cell>
          <cell r="Z66" t="str">
            <v>BUENO</v>
          </cell>
          <cell r="AA66">
            <v>0</v>
          </cell>
          <cell r="AC66" t="str">
            <v>BUENO</v>
          </cell>
        </row>
        <row r="67">
          <cell r="Y67">
            <v>120</v>
          </cell>
          <cell r="Z67" t="str">
            <v>BUENO</v>
          </cell>
          <cell r="AA67">
            <v>0</v>
          </cell>
          <cell r="AC67" t="str">
            <v>BUENO</v>
          </cell>
        </row>
        <row r="68">
          <cell r="Y68">
            <v>122</v>
          </cell>
          <cell r="Z68" t="str">
            <v>BUENO</v>
          </cell>
          <cell r="AA68">
            <v>2</v>
          </cell>
          <cell r="AC68" t="str">
            <v>BUENO</v>
          </cell>
        </row>
        <row r="69">
          <cell r="Y69">
            <v>124</v>
          </cell>
          <cell r="Z69" t="str">
            <v>BUENO</v>
          </cell>
          <cell r="AA69">
            <v>0</v>
          </cell>
          <cell r="AC69" t="str">
            <v>BUENO</v>
          </cell>
        </row>
        <row r="70">
          <cell r="Y70">
            <v>126</v>
          </cell>
          <cell r="Z70" t="str">
            <v>BUENO</v>
          </cell>
          <cell r="AA70">
            <v>2</v>
          </cell>
          <cell r="AC70" t="str">
            <v>BUENO</v>
          </cell>
        </row>
        <row r="71">
          <cell r="Y71">
            <v>128</v>
          </cell>
          <cell r="Z71" t="str">
            <v>NO OBSERVADO</v>
          </cell>
          <cell r="AA71">
            <v>0</v>
          </cell>
          <cell r="AB71" t="str">
            <v>SEDIMENTADA</v>
          </cell>
          <cell r="AC71" t="str">
            <v>BUENO</v>
          </cell>
        </row>
        <row r="72">
          <cell r="Y72">
            <v>130</v>
          </cell>
          <cell r="Z72" t="str">
            <v>BUENO</v>
          </cell>
          <cell r="AA72">
            <v>1</v>
          </cell>
          <cell r="AC72" t="str">
            <v>BUENO</v>
          </cell>
        </row>
        <row r="73">
          <cell r="Y73">
            <v>132</v>
          </cell>
          <cell r="Z73" t="str">
            <v>BUENO</v>
          </cell>
          <cell r="AA73">
            <v>1</v>
          </cell>
          <cell r="AC73" t="str">
            <v>BUENO</v>
          </cell>
        </row>
        <row r="74">
          <cell r="Y74">
            <v>134</v>
          </cell>
          <cell r="Z74" t="str">
            <v>NO OBSERVADO</v>
          </cell>
          <cell r="AA74">
            <v>1</v>
          </cell>
          <cell r="AB74" t="str">
            <v>SEDIMENTADA</v>
          </cell>
          <cell r="AC74" t="str">
            <v>BUENO</v>
          </cell>
        </row>
        <row r="75">
          <cell r="Y75">
            <v>136</v>
          </cell>
          <cell r="Z75" t="str">
            <v>NO TIENE</v>
          </cell>
          <cell r="AA75">
            <v>1</v>
          </cell>
          <cell r="AC75" t="str">
            <v>BUENO</v>
          </cell>
        </row>
        <row r="76">
          <cell r="Y76">
            <v>138</v>
          </cell>
          <cell r="Z76" t="str">
            <v>NO TIENE</v>
          </cell>
          <cell r="AA76">
            <v>1</v>
          </cell>
          <cell r="AC76" t="str">
            <v>BUENO</v>
          </cell>
        </row>
        <row r="77">
          <cell r="Y77">
            <v>140</v>
          </cell>
          <cell r="Z77" t="str">
            <v>NO TIENE</v>
          </cell>
          <cell r="AA77">
            <v>1</v>
          </cell>
          <cell r="AC77" t="str">
            <v>BUENO</v>
          </cell>
        </row>
        <row r="78">
          <cell r="Y78">
            <v>142</v>
          </cell>
          <cell r="Z78" t="str">
            <v>BUENO</v>
          </cell>
          <cell r="AA78">
            <v>1</v>
          </cell>
          <cell r="AC78" t="str">
            <v>BUENO</v>
          </cell>
        </row>
        <row r="79">
          <cell r="Y79">
            <v>144</v>
          </cell>
          <cell r="Z79" t="str">
            <v>MALO</v>
          </cell>
          <cell r="AA79">
            <v>2</v>
          </cell>
          <cell r="AC79" t="str">
            <v>BUENO</v>
          </cell>
        </row>
        <row r="80">
          <cell r="Y80">
            <v>146</v>
          </cell>
          <cell r="Z80" t="str">
            <v>BUENO</v>
          </cell>
          <cell r="AA80">
            <v>1</v>
          </cell>
          <cell r="AC80" t="str">
            <v>BUENO</v>
          </cell>
        </row>
        <row r="81">
          <cell r="Y81">
            <v>148</v>
          </cell>
          <cell r="Z81" t="str">
            <v>NO TIENE</v>
          </cell>
          <cell r="AA81">
            <v>1</v>
          </cell>
          <cell r="AC81" t="str">
            <v>BUENO</v>
          </cell>
        </row>
        <row r="82">
          <cell r="Y82">
            <v>149</v>
          </cell>
          <cell r="Z82" t="str">
            <v>NO TIENE</v>
          </cell>
          <cell r="AA82">
            <v>1</v>
          </cell>
          <cell r="AC82" t="str">
            <v>BUENO</v>
          </cell>
        </row>
        <row r="83">
          <cell r="Y83">
            <v>150</v>
          </cell>
          <cell r="Z83" t="str">
            <v>NO OBSERVADO</v>
          </cell>
          <cell r="AA83">
            <v>2</v>
          </cell>
          <cell r="AB83" t="str">
            <v>SEDIMENTADA</v>
          </cell>
          <cell r="AC83" t="str">
            <v>BUENO</v>
          </cell>
        </row>
        <row r="84">
          <cell r="Y84">
            <v>152</v>
          </cell>
          <cell r="Z84" t="str">
            <v>BUENO</v>
          </cell>
          <cell r="AA84">
            <v>1</v>
          </cell>
          <cell r="AC84" t="str">
            <v>BUENO</v>
          </cell>
        </row>
        <row r="85">
          <cell r="Y85">
            <v>154</v>
          </cell>
          <cell r="Z85" t="str">
            <v>MALO</v>
          </cell>
          <cell r="AA85">
            <v>2</v>
          </cell>
          <cell r="AC85" t="str">
            <v>BUENO</v>
          </cell>
        </row>
        <row r="86">
          <cell r="Y86">
            <v>160</v>
          </cell>
          <cell r="Z86" t="str">
            <v>NO OBSERVADO</v>
          </cell>
          <cell r="AA86">
            <v>2</v>
          </cell>
          <cell r="AB86" t="str">
            <v>SEDIMENTADA</v>
          </cell>
          <cell r="AC86" t="str">
            <v>BUENO</v>
          </cell>
        </row>
        <row r="87">
          <cell r="Y87">
            <v>162</v>
          </cell>
          <cell r="Z87" t="str">
            <v>BUENO</v>
          </cell>
          <cell r="AA87">
            <v>2</v>
          </cell>
          <cell r="AC87" t="str">
            <v>BUENO</v>
          </cell>
        </row>
        <row r="88">
          <cell r="Y88">
            <v>164</v>
          </cell>
          <cell r="Z88" t="str">
            <v>NO OBSERVADO</v>
          </cell>
          <cell r="AA88">
            <v>0</v>
          </cell>
          <cell r="AC88" t="str">
            <v>NO OBSERVADO</v>
          </cell>
        </row>
        <row r="89">
          <cell r="Y89">
            <v>166</v>
          </cell>
          <cell r="Z89" t="str">
            <v>BUENO</v>
          </cell>
          <cell r="AA89">
            <v>2</v>
          </cell>
          <cell r="AC89" t="str">
            <v>BUENO</v>
          </cell>
        </row>
        <row r="90">
          <cell r="Y90">
            <v>168</v>
          </cell>
          <cell r="Z90" t="str">
            <v>NO OBSERVADO</v>
          </cell>
          <cell r="AA90">
            <v>2</v>
          </cell>
          <cell r="AB90" t="str">
            <v>SEDIMENTADA</v>
          </cell>
          <cell r="AC90" t="str">
            <v>BUENO</v>
          </cell>
        </row>
        <row r="91">
          <cell r="Y91">
            <v>170</v>
          </cell>
          <cell r="Z91" t="str">
            <v>NO OBSERVADO</v>
          </cell>
          <cell r="AA91">
            <v>1</v>
          </cell>
          <cell r="AB91" t="str">
            <v>SEDIMENTADA</v>
          </cell>
          <cell r="AC91" t="str">
            <v>BUENO</v>
          </cell>
        </row>
        <row r="92">
          <cell r="Y92">
            <v>171</v>
          </cell>
          <cell r="Z92" t="str">
            <v>BUENO</v>
          </cell>
          <cell r="AA92">
            <v>2</v>
          </cell>
          <cell r="AC92" t="str">
            <v>BUENO</v>
          </cell>
        </row>
        <row r="93">
          <cell r="Y93">
            <v>172</v>
          </cell>
          <cell r="Z93" t="str">
            <v>BUENO</v>
          </cell>
          <cell r="AA93">
            <v>2</v>
          </cell>
          <cell r="AC93" t="str">
            <v>BUENO</v>
          </cell>
        </row>
        <row r="94">
          <cell r="Y94">
            <v>173</v>
          </cell>
          <cell r="Z94" t="str">
            <v>BUENO</v>
          </cell>
          <cell r="AA94">
            <v>1</v>
          </cell>
          <cell r="AC94" t="str">
            <v>BUENO</v>
          </cell>
        </row>
        <row r="95">
          <cell r="Y95">
            <v>174</v>
          </cell>
          <cell r="Z95" t="str">
            <v>MALO</v>
          </cell>
          <cell r="AA95">
            <v>1</v>
          </cell>
          <cell r="AC95" t="str">
            <v>BUENO</v>
          </cell>
        </row>
        <row r="96">
          <cell r="Y96">
            <v>176</v>
          </cell>
          <cell r="Z96" t="str">
            <v>NO OBSERVADO</v>
          </cell>
          <cell r="AA96">
            <v>1</v>
          </cell>
          <cell r="AB96" t="str">
            <v>SEDIMENTADA</v>
          </cell>
          <cell r="AC96" t="str">
            <v>NO TIENE</v>
          </cell>
        </row>
        <row r="97">
          <cell r="Y97" t="str">
            <v>177AL</v>
          </cell>
          <cell r="Z97" t="str">
            <v>BUENO</v>
          </cell>
          <cell r="AA97">
            <v>0</v>
          </cell>
          <cell r="AC97" t="str">
            <v>BUENO</v>
          </cell>
        </row>
        <row r="98">
          <cell r="Y98">
            <v>178</v>
          </cell>
          <cell r="Z98" t="str">
            <v>NO OBSERVADO</v>
          </cell>
          <cell r="AA98">
            <v>2</v>
          </cell>
          <cell r="AB98" t="str">
            <v>SEDIMENTADA</v>
          </cell>
          <cell r="AC98" t="str">
            <v>BUENO</v>
          </cell>
        </row>
        <row r="99">
          <cell r="Y99">
            <v>180</v>
          </cell>
          <cell r="Z99" t="str">
            <v>NO TIENE</v>
          </cell>
          <cell r="AA99">
            <v>2</v>
          </cell>
          <cell r="AB99" t="str">
            <v>SEDIMENTADA</v>
          </cell>
          <cell r="AC99" t="str">
            <v>MALO</v>
          </cell>
        </row>
        <row r="100">
          <cell r="Y100">
            <v>182</v>
          </cell>
          <cell r="Z100" t="str">
            <v>BUENO</v>
          </cell>
          <cell r="AA100">
            <v>1</v>
          </cell>
          <cell r="AC100" t="str">
            <v>BUENO</v>
          </cell>
        </row>
        <row r="101">
          <cell r="Y101">
            <v>186</v>
          </cell>
          <cell r="Z101" t="str">
            <v>NO TIENE</v>
          </cell>
          <cell r="AA101">
            <v>0</v>
          </cell>
          <cell r="AC101" t="str">
            <v>BUENO</v>
          </cell>
        </row>
        <row r="102">
          <cell r="Y102" t="str">
            <v>187A</v>
          </cell>
          <cell r="Z102" t="str">
            <v>BUENO</v>
          </cell>
          <cell r="AA102">
            <v>2</v>
          </cell>
          <cell r="AC102" t="str">
            <v>BUENO</v>
          </cell>
        </row>
        <row r="103">
          <cell r="Y103">
            <v>188</v>
          </cell>
          <cell r="Z103" t="str">
            <v>NO OBSERVADO</v>
          </cell>
          <cell r="AA103">
            <v>0</v>
          </cell>
          <cell r="AB103" t="str">
            <v>SEDIMENTADA</v>
          </cell>
          <cell r="AC103" t="str">
            <v>BUENO</v>
          </cell>
        </row>
        <row r="104">
          <cell r="Y104">
            <v>190</v>
          </cell>
          <cell r="Z104" t="str">
            <v>NO OBSERVADO</v>
          </cell>
          <cell r="AA104">
            <v>1</v>
          </cell>
          <cell r="AB104" t="str">
            <v>SEDIMENTADA</v>
          </cell>
          <cell r="AC104" t="str">
            <v>BUENO</v>
          </cell>
        </row>
        <row r="105">
          <cell r="Y105">
            <v>192</v>
          </cell>
          <cell r="Z105" t="str">
            <v>NO TIENE</v>
          </cell>
          <cell r="AA105">
            <v>0</v>
          </cell>
          <cell r="AC105" t="str">
            <v>BUENO</v>
          </cell>
        </row>
        <row r="106">
          <cell r="Y106">
            <v>194</v>
          </cell>
          <cell r="Z106" t="str">
            <v>NO OBSERVADO</v>
          </cell>
          <cell r="AA106">
            <v>1</v>
          </cell>
          <cell r="AB106" t="str">
            <v>SEDIMENTADA</v>
          </cell>
          <cell r="AC106" t="str">
            <v>BUENO</v>
          </cell>
        </row>
        <row r="107">
          <cell r="Y107">
            <v>196</v>
          </cell>
          <cell r="Z107" t="str">
            <v>NO TIENE</v>
          </cell>
          <cell r="AA107">
            <v>1</v>
          </cell>
          <cell r="AC107" t="str">
            <v>BUENO</v>
          </cell>
        </row>
        <row r="108">
          <cell r="Y108">
            <v>198</v>
          </cell>
          <cell r="Z108" t="str">
            <v>NO TIENE</v>
          </cell>
          <cell r="AA108">
            <v>1</v>
          </cell>
          <cell r="AB108" t="str">
            <v>SEDIMENTADA</v>
          </cell>
          <cell r="AC108" t="str">
            <v>BUENO</v>
          </cell>
        </row>
        <row r="109">
          <cell r="Y109">
            <v>200</v>
          </cell>
          <cell r="Z109" t="str">
            <v>NO TIENE</v>
          </cell>
          <cell r="AA109">
            <v>1</v>
          </cell>
          <cell r="AB109" t="str">
            <v>SEDIMENTADA</v>
          </cell>
          <cell r="AC109" t="str">
            <v>BUENO</v>
          </cell>
        </row>
        <row r="110">
          <cell r="Y110">
            <v>202</v>
          </cell>
          <cell r="Z110" t="str">
            <v>NO TIENE</v>
          </cell>
          <cell r="AA110">
            <v>0</v>
          </cell>
          <cell r="AB110" t="str">
            <v>SEDIMENTADA</v>
          </cell>
          <cell r="AC110" t="str">
            <v>BUENO</v>
          </cell>
        </row>
        <row r="111">
          <cell r="Y111">
            <v>204</v>
          </cell>
          <cell r="Z111" t="str">
            <v>NO OBSERVADO</v>
          </cell>
          <cell r="AA111">
            <v>0</v>
          </cell>
          <cell r="AC111" t="str">
            <v>NO OBSERVADO</v>
          </cell>
        </row>
        <row r="112">
          <cell r="Y112">
            <v>206</v>
          </cell>
          <cell r="Z112" t="str">
            <v>NO OBSERVADO</v>
          </cell>
          <cell r="AA112">
            <v>0</v>
          </cell>
          <cell r="AC112" t="str">
            <v>NO OBSERVADO</v>
          </cell>
        </row>
        <row r="113">
          <cell r="Y113">
            <v>208</v>
          </cell>
          <cell r="Z113" t="str">
            <v>NO TIENE</v>
          </cell>
          <cell r="AA113">
            <v>2</v>
          </cell>
          <cell r="AC113" t="str">
            <v>BUENO</v>
          </cell>
        </row>
        <row r="114">
          <cell r="Y114">
            <v>210</v>
          </cell>
          <cell r="Z114" t="str">
            <v>BUENO</v>
          </cell>
          <cell r="AA114">
            <v>2</v>
          </cell>
          <cell r="AC114" t="str">
            <v>BUENO</v>
          </cell>
        </row>
        <row r="115">
          <cell r="Y115">
            <v>211</v>
          </cell>
          <cell r="Z115" t="str">
            <v>NO TIENE</v>
          </cell>
          <cell r="AA115">
            <v>1</v>
          </cell>
          <cell r="AB115" t="str">
            <v>SEDIMENTADA</v>
          </cell>
          <cell r="AC115" t="str">
            <v>BUENO</v>
          </cell>
        </row>
        <row r="116">
          <cell r="Y116">
            <v>212</v>
          </cell>
          <cell r="Z116" t="str">
            <v>BUENO</v>
          </cell>
          <cell r="AA116">
            <v>2</v>
          </cell>
          <cell r="AC116" t="str">
            <v>BUENO</v>
          </cell>
        </row>
        <row r="117">
          <cell r="Y117">
            <v>213</v>
          </cell>
          <cell r="Z117" t="str">
            <v>NO TIENE</v>
          </cell>
          <cell r="AA117">
            <v>2</v>
          </cell>
          <cell r="AC117" t="str">
            <v>BUENO</v>
          </cell>
        </row>
        <row r="118">
          <cell r="Y118">
            <v>214</v>
          </cell>
          <cell r="Z118" t="str">
            <v>NO OBSERVADO</v>
          </cell>
          <cell r="AA118">
            <v>0</v>
          </cell>
          <cell r="AB118" t="str">
            <v>TAPADA</v>
          </cell>
          <cell r="AC118" t="str">
            <v>NO OBSERVADO</v>
          </cell>
        </row>
        <row r="119">
          <cell r="Y119">
            <v>215</v>
          </cell>
          <cell r="Z119" t="str">
            <v>NO OBSERVADO</v>
          </cell>
          <cell r="AA119">
            <v>0</v>
          </cell>
          <cell r="AC119" t="str">
            <v>NO OBSERVADO</v>
          </cell>
        </row>
        <row r="120">
          <cell r="Y120">
            <v>216</v>
          </cell>
          <cell r="Z120" t="str">
            <v>BUENO</v>
          </cell>
          <cell r="AA120">
            <v>1</v>
          </cell>
          <cell r="AC120" t="str">
            <v>BUENO</v>
          </cell>
        </row>
        <row r="121">
          <cell r="Y121">
            <v>218</v>
          </cell>
          <cell r="Z121" t="str">
            <v>BUENO</v>
          </cell>
          <cell r="AA121">
            <v>1</v>
          </cell>
          <cell r="AC121" t="str">
            <v>MALO</v>
          </cell>
        </row>
        <row r="122">
          <cell r="Y122">
            <v>220</v>
          </cell>
          <cell r="Z122" t="str">
            <v>NO OBSERVADO</v>
          </cell>
          <cell r="AA122">
            <v>1</v>
          </cell>
          <cell r="AB122" t="str">
            <v>SEDIMENTADA</v>
          </cell>
          <cell r="AC122" t="str">
            <v>BUENO</v>
          </cell>
        </row>
        <row r="123">
          <cell r="Y123">
            <v>222</v>
          </cell>
          <cell r="Z123" t="str">
            <v>MALO</v>
          </cell>
          <cell r="AA123">
            <v>0</v>
          </cell>
          <cell r="AC123" t="str">
            <v>BUENO</v>
          </cell>
        </row>
        <row r="124">
          <cell r="Y124">
            <v>224</v>
          </cell>
          <cell r="Z124" t="str">
            <v>NO OBSERVADO</v>
          </cell>
          <cell r="AA124">
            <v>0</v>
          </cell>
          <cell r="AB124" t="str">
            <v>SEDIMENTADA</v>
          </cell>
          <cell r="AC124" t="str">
            <v>BUENO</v>
          </cell>
        </row>
        <row r="125">
          <cell r="Y125">
            <v>226</v>
          </cell>
          <cell r="Z125" t="str">
            <v>NO OBSERVADO</v>
          </cell>
          <cell r="AA125">
            <v>3</v>
          </cell>
          <cell r="AC125" t="str">
            <v>BUENO</v>
          </cell>
        </row>
        <row r="126">
          <cell r="Y126">
            <v>230</v>
          </cell>
          <cell r="Z126" t="str">
            <v>NO OBSERVADO</v>
          </cell>
          <cell r="AA126">
            <v>4</v>
          </cell>
          <cell r="AB126" t="str">
            <v>SEDIMENTADA</v>
          </cell>
          <cell r="AC126" t="str">
            <v>BUENO</v>
          </cell>
        </row>
        <row r="127">
          <cell r="Y127">
            <v>234</v>
          </cell>
          <cell r="Z127" t="str">
            <v>NO OBSERVADO</v>
          </cell>
          <cell r="AA127">
            <v>2</v>
          </cell>
          <cell r="AB127" t="str">
            <v>SEDIMENTADA</v>
          </cell>
          <cell r="AC127" t="str">
            <v>BUENO</v>
          </cell>
        </row>
        <row r="128">
          <cell r="Y128">
            <v>236</v>
          </cell>
          <cell r="Z128" t="str">
            <v>NO OBSERVADO</v>
          </cell>
          <cell r="AA128">
            <v>0</v>
          </cell>
          <cell r="AB128" t="str">
            <v>SEDIMENTADA</v>
          </cell>
          <cell r="AC128" t="str">
            <v>BUENO</v>
          </cell>
        </row>
        <row r="129">
          <cell r="Y129">
            <v>238</v>
          </cell>
          <cell r="Z129" t="str">
            <v>BUENO</v>
          </cell>
          <cell r="AA129">
            <v>0</v>
          </cell>
          <cell r="AC129" t="str">
            <v>BUENO</v>
          </cell>
        </row>
        <row r="130">
          <cell r="Y130">
            <v>240</v>
          </cell>
          <cell r="Z130" t="str">
            <v>NO OBSERVADO</v>
          </cell>
          <cell r="AA130">
            <v>2</v>
          </cell>
          <cell r="AB130" t="str">
            <v>SEDIMENTADA</v>
          </cell>
          <cell r="AC130" t="str">
            <v>BUENO</v>
          </cell>
        </row>
        <row r="131">
          <cell r="Y131">
            <v>242</v>
          </cell>
          <cell r="Z131" t="str">
            <v>NO OBSERVADO</v>
          </cell>
          <cell r="AA131">
            <v>5</v>
          </cell>
          <cell r="AC131" t="str">
            <v>BUENO</v>
          </cell>
        </row>
        <row r="132">
          <cell r="Y132">
            <v>244</v>
          </cell>
          <cell r="Z132" t="str">
            <v>BUENO</v>
          </cell>
          <cell r="AA132">
            <v>0</v>
          </cell>
          <cell r="AC132" t="str">
            <v>BUENO</v>
          </cell>
        </row>
        <row r="133">
          <cell r="Y133">
            <v>246</v>
          </cell>
          <cell r="Z133" t="str">
            <v>BUENO</v>
          </cell>
          <cell r="AA133">
            <v>2</v>
          </cell>
          <cell r="AC133" t="str">
            <v>BUENO</v>
          </cell>
        </row>
        <row r="134">
          <cell r="Y134">
            <v>248</v>
          </cell>
          <cell r="Z134" t="str">
            <v>NO OBSERVADO</v>
          </cell>
          <cell r="AA134">
            <v>4</v>
          </cell>
          <cell r="AB134" t="str">
            <v>SEDIMENTADA</v>
          </cell>
          <cell r="AC134" t="str">
            <v>BUENO</v>
          </cell>
        </row>
        <row r="135">
          <cell r="Y135">
            <v>250</v>
          </cell>
          <cell r="Z135" t="str">
            <v>NO OBSERVADO</v>
          </cell>
          <cell r="AA135">
            <v>0</v>
          </cell>
          <cell r="AB135" t="str">
            <v>SEDIMENTADA</v>
          </cell>
          <cell r="AC135" t="str">
            <v>BUENO</v>
          </cell>
        </row>
        <row r="136">
          <cell r="Y136">
            <v>252</v>
          </cell>
          <cell r="Z136" t="str">
            <v>NO OBSERVADO</v>
          </cell>
          <cell r="AA136">
            <v>1</v>
          </cell>
          <cell r="AB136" t="str">
            <v>SEDIMENTADA</v>
          </cell>
          <cell r="AC136" t="str">
            <v>BUENO</v>
          </cell>
        </row>
        <row r="137">
          <cell r="Y137" t="str">
            <v>252A</v>
          </cell>
          <cell r="Z137" t="str">
            <v>NO TIENE</v>
          </cell>
          <cell r="AA137">
            <v>2</v>
          </cell>
          <cell r="AB137" t="str">
            <v>SEDIMENTADA</v>
          </cell>
          <cell r="AC137" t="str">
            <v>BUENO</v>
          </cell>
        </row>
        <row r="138">
          <cell r="Y138">
            <v>253</v>
          </cell>
          <cell r="Z138" t="str">
            <v>NO OBSERVADO</v>
          </cell>
          <cell r="AA138">
            <v>2</v>
          </cell>
          <cell r="AB138" t="str">
            <v>SEDIMENTADA</v>
          </cell>
          <cell r="AC138" t="str">
            <v>BUENO</v>
          </cell>
        </row>
        <row r="139">
          <cell r="Y139">
            <v>254</v>
          </cell>
          <cell r="Z139" t="str">
            <v>NO OBSERVADO</v>
          </cell>
          <cell r="AA139">
            <v>0</v>
          </cell>
          <cell r="AC139" t="str">
            <v>NO OBSERVADO</v>
          </cell>
        </row>
        <row r="140">
          <cell r="Y140">
            <v>256</v>
          </cell>
          <cell r="Z140" t="str">
            <v>BUENO</v>
          </cell>
          <cell r="AA140">
            <v>2</v>
          </cell>
          <cell r="AC140" t="str">
            <v>BUENO</v>
          </cell>
        </row>
        <row r="141">
          <cell r="Y141">
            <v>258</v>
          </cell>
          <cell r="Z141" t="str">
            <v>BUENO</v>
          </cell>
          <cell r="AA141">
            <v>1</v>
          </cell>
          <cell r="AB141" t="str">
            <v>SEDIMENTADA</v>
          </cell>
          <cell r="AC141" t="str">
            <v>BUENO</v>
          </cell>
        </row>
        <row r="142">
          <cell r="Y142">
            <v>260</v>
          </cell>
          <cell r="Z142" t="str">
            <v>NO OBSERVADO</v>
          </cell>
          <cell r="AA142">
            <v>0</v>
          </cell>
          <cell r="AC142" t="str">
            <v>NO OBSERVADO</v>
          </cell>
        </row>
        <row r="143">
          <cell r="Y143">
            <v>262</v>
          </cell>
          <cell r="Z143" t="str">
            <v>BUENO</v>
          </cell>
          <cell r="AA143">
            <v>4</v>
          </cell>
          <cell r="AC143" t="str">
            <v>BUENO</v>
          </cell>
        </row>
        <row r="144">
          <cell r="Y144">
            <v>264</v>
          </cell>
          <cell r="Z144" t="str">
            <v>BUENO</v>
          </cell>
          <cell r="AA144">
            <v>3</v>
          </cell>
          <cell r="AC144" t="str">
            <v>BUENO</v>
          </cell>
        </row>
        <row r="145">
          <cell r="Y145">
            <v>266</v>
          </cell>
          <cell r="Z145" t="str">
            <v>NO TIENE</v>
          </cell>
          <cell r="AA145">
            <v>1</v>
          </cell>
          <cell r="AB145" t="str">
            <v>SEDIMENTADA</v>
          </cell>
          <cell r="AC145" t="str">
            <v>BUENO</v>
          </cell>
        </row>
        <row r="146">
          <cell r="Y146">
            <v>268</v>
          </cell>
          <cell r="Z146" t="str">
            <v>BUENO</v>
          </cell>
          <cell r="AA146">
            <v>2</v>
          </cell>
          <cell r="AC146" t="str">
            <v>BUENO</v>
          </cell>
        </row>
        <row r="147">
          <cell r="Y147">
            <v>270</v>
          </cell>
          <cell r="Z147" t="str">
            <v>BUENO</v>
          </cell>
          <cell r="AA147">
            <v>2</v>
          </cell>
          <cell r="AC147" t="str">
            <v>BUENO</v>
          </cell>
        </row>
        <row r="148">
          <cell r="Y148">
            <v>272</v>
          </cell>
          <cell r="Z148" t="str">
            <v>NO OBSERVADO</v>
          </cell>
          <cell r="AA148">
            <v>3</v>
          </cell>
          <cell r="AB148" t="str">
            <v>SEDIMENTADA</v>
          </cell>
          <cell r="AC148" t="str">
            <v>BUENO</v>
          </cell>
        </row>
        <row r="149">
          <cell r="Y149">
            <v>274</v>
          </cell>
          <cell r="Z149" t="str">
            <v>NO OBSERVADO</v>
          </cell>
          <cell r="AA149">
            <v>0</v>
          </cell>
          <cell r="AC149" t="str">
            <v>BUENO</v>
          </cell>
        </row>
        <row r="150">
          <cell r="Y150">
            <v>276</v>
          </cell>
          <cell r="Z150" t="str">
            <v>NO TIENE</v>
          </cell>
          <cell r="AA150">
            <v>1</v>
          </cell>
          <cell r="AB150" t="str">
            <v>SEDIMENTADA</v>
          </cell>
          <cell r="AC150" t="str">
            <v>BUENO</v>
          </cell>
        </row>
        <row r="151">
          <cell r="Y151">
            <v>278</v>
          </cell>
          <cell r="Z151" t="str">
            <v>NO OBSERVADO</v>
          </cell>
          <cell r="AA151">
            <v>2</v>
          </cell>
          <cell r="AB151" t="str">
            <v>SEDIMENTADA</v>
          </cell>
          <cell r="AC151" t="str">
            <v>NO TIENE</v>
          </cell>
        </row>
        <row r="152">
          <cell r="Y152">
            <v>280</v>
          </cell>
          <cell r="Z152" t="str">
            <v>BUENO</v>
          </cell>
          <cell r="AA152">
            <v>2</v>
          </cell>
          <cell r="AC152" t="str">
            <v>BUENO</v>
          </cell>
        </row>
        <row r="153">
          <cell r="Y153">
            <v>282</v>
          </cell>
          <cell r="Z153" t="str">
            <v>NO OBSERVADO</v>
          </cell>
          <cell r="AA153">
            <v>2</v>
          </cell>
          <cell r="AB153" t="str">
            <v>SEDIMENTADA</v>
          </cell>
          <cell r="AC153" t="str">
            <v>BUENO</v>
          </cell>
        </row>
        <row r="154">
          <cell r="Y154">
            <v>284</v>
          </cell>
          <cell r="Z154" t="str">
            <v>NO TIENE</v>
          </cell>
          <cell r="AA154">
            <v>3</v>
          </cell>
          <cell r="AC154" t="str">
            <v>BUENO</v>
          </cell>
        </row>
        <row r="155">
          <cell r="Y155">
            <v>286</v>
          </cell>
          <cell r="Z155" t="str">
            <v>NO OBSERVADO</v>
          </cell>
          <cell r="AA155">
            <v>2</v>
          </cell>
          <cell r="AB155" t="str">
            <v>SEDIMENTADA</v>
          </cell>
          <cell r="AC155" t="str">
            <v>BUENO</v>
          </cell>
        </row>
        <row r="156">
          <cell r="Y156">
            <v>288</v>
          </cell>
          <cell r="Z156" t="str">
            <v>NO OBSERVADO</v>
          </cell>
          <cell r="AA156">
            <v>2</v>
          </cell>
          <cell r="AB156" t="str">
            <v>SEDIMENTADA</v>
          </cell>
          <cell r="AC156" t="str">
            <v>BUENO</v>
          </cell>
        </row>
        <row r="157">
          <cell r="Y157">
            <v>290</v>
          </cell>
          <cell r="Z157" t="str">
            <v>BUENO</v>
          </cell>
          <cell r="AA157">
            <v>2</v>
          </cell>
          <cell r="AB157" t="str">
            <v>SEDIMENTADA</v>
          </cell>
          <cell r="AC157" t="str">
            <v>BUENO</v>
          </cell>
        </row>
        <row r="158">
          <cell r="Y158">
            <v>292</v>
          </cell>
          <cell r="Z158" t="str">
            <v>NO OBSERVADO</v>
          </cell>
          <cell r="AA158">
            <v>2</v>
          </cell>
          <cell r="AB158" t="str">
            <v>SEDIMENTADA</v>
          </cell>
          <cell r="AC158" t="str">
            <v>BUENO</v>
          </cell>
        </row>
        <row r="159">
          <cell r="Y159">
            <v>294</v>
          </cell>
          <cell r="Z159" t="str">
            <v>NO TIENE</v>
          </cell>
          <cell r="AA159">
            <v>2</v>
          </cell>
          <cell r="AC159" t="str">
            <v>BUENO</v>
          </cell>
        </row>
        <row r="160">
          <cell r="Y160" t="str">
            <v>294A</v>
          </cell>
          <cell r="Z160" t="str">
            <v>BUENO</v>
          </cell>
          <cell r="AA160">
            <v>1</v>
          </cell>
          <cell r="AB160" t="str">
            <v>SEDIMENTADA</v>
          </cell>
          <cell r="AC160" t="str">
            <v>BUENO</v>
          </cell>
        </row>
        <row r="161">
          <cell r="Y161">
            <v>296</v>
          </cell>
          <cell r="Z161" t="str">
            <v>BUENO</v>
          </cell>
          <cell r="AA161">
            <v>2</v>
          </cell>
          <cell r="AC161" t="str">
            <v>BUENO</v>
          </cell>
        </row>
        <row r="162">
          <cell r="Y162">
            <v>298</v>
          </cell>
          <cell r="Z162" t="str">
            <v>NO OBSERVADO</v>
          </cell>
          <cell r="AA162">
            <v>2</v>
          </cell>
          <cell r="AB162" t="str">
            <v>SEDIMENTADA</v>
          </cell>
          <cell r="AC162" t="str">
            <v>BUENO</v>
          </cell>
        </row>
        <row r="163">
          <cell r="Y163">
            <v>300</v>
          </cell>
          <cell r="Z163" t="str">
            <v>NO OBSERVADO</v>
          </cell>
          <cell r="AA163">
            <v>2</v>
          </cell>
          <cell r="AB163" t="str">
            <v>SEDIMENTADA</v>
          </cell>
          <cell r="AC163" t="str">
            <v>BUENO</v>
          </cell>
        </row>
        <row r="164">
          <cell r="Y164">
            <v>304</v>
          </cell>
          <cell r="Z164" t="str">
            <v>NO OBSERVADO</v>
          </cell>
          <cell r="AA164">
            <v>6</v>
          </cell>
          <cell r="AB164" t="str">
            <v>SEDIMENTADA</v>
          </cell>
          <cell r="AC164" t="str">
            <v>BUENO</v>
          </cell>
        </row>
        <row r="165">
          <cell r="Y165">
            <v>306</v>
          </cell>
          <cell r="Z165" t="str">
            <v>NO TIENE</v>
          </cell>
          <cell r="AA165">
            <v>2</v>
          </cell>
          <cell r="AC165" t="str">
            <v>BUENO</v>
          </cell>
        </row>
        <row r="166">
          <cell r="Y166">
            <v>308</v>
          </cell>
          <cell r="Z166" t="str">
            <v>BUENO</v>
          </cell>
          <cell r="AA166">
            <v>2</v>
          </cell>
          <cell r="AC166" t="str">
            <v>BUENO</v>
          </cell>
        </row>
        <row r="167">
          <cell r="Y167">
            <v>310</v>
          </cell>
          <cell r="Z167" t="str">
            <v>NO OBSERVADO</v>
          </cell>
          <cell r="AA167">
            <v>3</v>
          </cell>
          <cell r="AB167" t="str">
            <v>SEDIMENTADA</v>
          </cell>
          <cell r="AC167" t="str">
            <v>BUENO</v>
          </cell>
        </row>
        <row r="168">
          <cell r="Y168">
            <v>312</v>
          </cell>
          <cell r="Z168" t="str">
            <v>BUENO</v>
          </cell>
          <cell r="AA168">
            <v>1</v>
          </cell>
          <cell r="AC168" t="str">
            <v>BUENO</v>
          </cell>
        </row>
        <row r="169">
          <cell r="Y169">
            <v>314</v>
          </cell>
          <cell r="Z169" t="str">
            <v>NO OBSERVADO</v>
          </cell>
          <cell r="AA169">
            <v>2</v>
          </cell>
          <cell r="AB169" t="str">
            <v>SEDIMENTADA</v>
          </cell>
          <cell r="AC169" t="str">
            <v>BUENO</v>
          </cell>
        </row>
        <row r="170">
          <cell r="Y170">
            <v>316</v>
          </cell>
          <cell r="Z170" t="str">
            <v>MALO</v>
          </cell>
          <cell r="AA170">
            <v>3</v>
          </cell>
          <cell r="AC170" t="str">
            <v>MALO</v>
          </cell>
        </row>
        <row r="171">
          <cell r="Y171" t="str">
            <v>B318</v>
          </cell>
          <cell r="Z171" t="str">
            <v>NO TIENE</v>
          </cell>
          <cell r="AA171">
            <v>2</v>
          </cell>
          <cell r="AC171" t="str">
            <v>BUENO</v>
          </cell>
        </row>
        <row r="172">
          <cell r="Y172">
            <v>320</v>
          </cell>
          <cell r="Z172" t="str">
            <v>MALO</v>
          </cell>
          <cell r="AA172">
            <v>2</v>
          </cell>
          <cell r="AC172" t="str">
            <v>BUENO</v>
          </cell>
        </row>
        <row r="173">
          <cell r="Y173">
            <v>322</v>
          </cell>
          <cell r="Z173" t="str">
            <v>NO OBSERVADO</v>
          </cell>
          <cell r="AA173">
            <v>3</v>
          </cell>
          <cell r="AB173" t="str">
            <v>SEDIMENTADA</v>
          </cell>
          <cell r="AC173" t="str">
            <v>BUENO</v>
          </cell>
        </row>
        <row r="174">
          <cell r="Y174">
            <v>324</v>
          </cell>
          <cell r="Z174" t="str">
            <v>NO OBSERVADO</v>
          </cell>
          <cell r="AA174">
            <v>0</v>
          </cell>
          <cell r="AB174" t="str">
            <v>TAPADA</v>
          </cell>
          <cell r="AC174" t="str">
            <v>NO OBSERVADO</v>
          </cell>
        </row>
        <row r="175">
          <cell r="Y175">
            <v>326</v>
          </cell>
          <cell r="Z175" t="str">
            <v>NO OBSERVADO</v>
          </cell>
          <cell r="AA175">
            <v>0</v>
          </cell>
          <cell r="AB175" t="str">
            <v>TAPADA</v>
          </cell>
          <cell r="AC175" t="str">
            <v>NO OBSERVADO</v>
          </cell>
        </row>
        <row r="176">
          <cell r="Y176">
            <v>328</v>
          </cell>
          <cell r="Z176" t="str">
            <v>MALO</v>
          </cell>
          <cell r="AA176">
            <v>1</v>
          </cell>
          <cell r="AC176" t="str">
            <v>BUENO</v>
          </cell>
        </row>
        <row r="177">
          <cell r="Y177">
            <v>330</v>
          </cell>
          <cell r="Z177" t="str">
            <v>NO OBSERVADO</v>
          </cell>
          <cell r="AA177">
            <v>4</v>
          </cell>
          <cell r="AB177" t="str">
            <v>SEDIMENTADA</v>
          </cell>
          <cell r="AC177" t="str">
            <v>BUENO</v>
          </cell>
        </row>
        <row r="178">
          <cell r="Y178">
            <v>332</v>
          </cell>
          <cell r="Z178" t="str">
            <v>NO OBSERVADO</v>
          </cell>
          <cell r="AA178">
            <v>1</v>
          </cell>
          <cell r="AB178" t="str">
            <v>SEDIMENTADA</v>
          </cell>
          <cell r="AC178" t="str">
            <v>BUENO</v>
          </cell>
        </row>
        <row r="179">
          <cell r="Y179">
            <v>334</v>
          </cell>
          <cell r="Z179" t="str">
            <v>NO OBSERVADO</v>
          </cell>
          <cell r="AA179">
            <v>1</v>
          </cell>
          <cell r="AB179" t="str">
            <v>SEDIMENTADA</v>
          </cell>
          <cell r="AC179" t="str">
            <v>BUENO</v>
          </cell>
        </row>
        <row r="180">
          <cell r="Y180">
            <v>336</v>
          </cell>
          <cell r="Z180" t="str">
            <v>NO OBSERVADO</v>
          </cell>
          <cell r="AA180">
            <v>2</v>
          </cell>
          <cell r="AB180" t="str">
            <v>SEDIMENTADA</v>
          </cell>
          <cell r="AC180" t="str">
            <v>BUENO</v>
          </cell>
        </row>
        <row r="181">
          <cell r="Y181">
            <v>338</v>
          </cell>
          <cell r="Z181" t="str">
            <v>MALO</v>
          </cell>
          <cell r="AA181">
            <v>1</v>
          </cell>
          <cell r="AC181" t="str">
            <v>BUENO</v>
          </cell>
        </row>
        <row r="182">
          <cell r="Y182">
            <v>340</v>
          </cell>
          <cell r="Z182" t="str">
            <v>MALO</v>
          </cell>
          <cell r="AA182">
            <v>1</v>
          </cell>
          <cell r="AC182" t="str">
            <v>BUENO</v>
          </cell>
        </row>
        <row r="183">
          <cell r="Y183">
            <v>342</v>
          </cell>
          <cell r="Z183" t="str">
            <v>NO OBSERVADO</v>
          </cell>
          <cell r="AA183">
            <v>1</v>
          </cell>
          <cell r="AC183" t="str">
            <v>BUENO</v>
          </cell>
        </row>
        <row r="184">
          <cell r="Y184">
            <v>344</v>
          </cell>
          <cell r="Z184" t="str">
            <v>NO OBSERVADO</v>
          </cell>
          <cell r="AA184">
            <v>0</v>
          </cell>
          <cell r="AC184" t="str">
            <v>BUENO</v>
          </cell>
        </row>
        <row r="185">
          <cell r="Y185">
            <v>346</v>
          </cell>
          <cell r="Z185" t="str">
            <v>BUENO</v>
          </cell>
          <cell r="AA185">
            <v>1</v>
          </cell>
          <cell r="AC185" t="str">
            <v>BUENO</v>
          </cell>
        </row>
        <row r="186">
          <cell r="Y186">
            <v>348</v>
          </cell>
          <cell r="Z186" t="str">
            <v>NO OBSERVADO</v>
          </cell>
          <cell r="AA186">
            <v>2</v>
          </cell>
          <cell r="AB186" t="str">
            <v>SEDIMENTADA</v>
          </cell>
          <cell r="AC186" t="str">
            <v>BUENO</v>
          </cell>
        </row>
        <row r="187">
          <cell r="Y187">
            <v>350</v>
          </cell>
          <cell r="Z187" t="str">
            <v>BUENO</v>
          </cell>
          <cell r="AA187">
            <v>1</v>
          </cell>
          <cell r="AC187" t="str">
            <v>BUENO</v>
          </cell>
        </row>
        <row r="188">
          <cell r="Y188">
            <v>352</v>
          </cell>
          <cell r="Z188" t="str">
            <v>BUENO</v>
          </cell>
          <cell r="AA188">
            <v>0</v>
          </cell>
          <cell r="AB188" t="str">
            <v>SEDIMENTADA</v>
          </cell>
          <cell r="AC188" t="str">
            <v>BUENO</v>
          </cell>
        </row>
        <row r="189">
          <cell r="Y189">
            <v>354</v>
          </cell>
          <cell r="Z189" t="str">
            <v>BUENO</v>
          </cell>
          <cell r="AA189">
            <v>1</v>
          </cell>
          <cell r="AB189" t="str">
            <v>SEDIMENTADA</v>
          </cell>
          <cell r="AC189" t="str">
            <v>BUENO</v>
          </cell>
        </row>
        <row r="190">
          <cell r="Y190">
            <v>356</v>
          </cell>
          <cell r="Z190" t="str">
            <v>NO OBSERVADO</v>
          </cell>
          <cell r="AA190">
            <v>0</v>
          </cell>
          <cell r="AB190" t="str">
            <v>SEDIMENTADA</v>
          </cell>
          <cell r="AC190" t="str">
            <v>NO TIENE</v>
          </cell>
        </row>
        <row r="191">
          <cell r="Y191">
            <v>358</v>
          </cell>
          <cell r="Z191" t="str">
            <v>NO OBSERVADO</v>
          </cell>
          <cell r="AA191">
            <v>0</v>
          </cell>
          <cell r="AC191" t="str">
            <v>NO OBSERVADO</v>
          </cell>
        </row>
        <row r="192">
          <cell r="Y192">
            <v>360</v>
          </cell>
          <cell r="Z192" t="str">
            <v>BUENO</v>
          </cell>
          <cell r="AA192">
            <v>1</v>
          </cell>
          <cell r="AC192" t="str">
            <v>BUENO</v>
          </cell>
        </row>
        <row r="193">
          <cell r="Y193">
            <v>362</v>
          </cell>
          <cell r="Z193" t="str">
            <v>NO OBSERVADO</v>
          </cell>
          <cell r="AA193">
            <v>1</v>
          </cell>
          <cell r="AB193" t="str">
            <v>SEDIMENTADA</v>
          </cell>
          <cell r="AC193" t="str">
            <v>BUENO</v>
          </cell>
        </row>
        <row r="194">
          <cell r="Y194">
            <v>364</v>
          </cell>
          <cell r="Z194" t="str">
            <v>BUENO</v>
          </cell>
          <cell r="AA194">
            <v>0</v>
          </cell>
          <cell r="AC194" t="str">
            <v>BUENO</v>
          </cell>
        </row>
        <row r="195">
          <cell r="Y195">
            <v>366</v>
          </cell>
          <cell r="Z195" t="str">
            <v>BUENO</v>
          </cell>
          <cell r="AA195">
            <v>0</v>
          </cell>
          <cell r="AC195" t="str">
            <v>BUENO</v>
          </cell>
        </row>
        <row r="196">
          <cell r="Y196">
            <v>368</v>
          </cell>
          <cell r="Z196" t="str">
            <v>BUENO</v>
          </cell>
          <cell r="AA196">
            <v>0</v>
          </cell>
          <cell r="AC196" t="str">
            <v>BUENO</v>
          </cell>
        </row>
        <row r="197">
          <cell r="Y197">
            <v>370</v>
          </cell>
          <cell r="Z197" t="str">
            <v>BUENO</v>
          </cell>
          <cell r="AA197">
            <v>1</v>
          </cell>
          <cell r="AC197" t="str">
            <v>BUENO</v>
          </cell>
        </row>
        <row r="198">
          <cell r="Y198">
            <v>372</v>
          </cell>
          <cell r="Z198" t="str">
            <v>BUENO</v>
          </cell>
          <cell r="AA198">
            <v>1</v>
          </cell>
          <cell r="AC198" t="str">
            <v>BUENO</v>
          </cell>
        </row>
        <row r="199">
          <cell r="Y199">
            <v>374</v>
          </cell>
          <cell r="Z199" t="str">
            <v>NO OBSERVADO</v>
          </cell>
          <cell r="AA199">
            <v>0</v>
          </cell>
          <cell r="AC199" t="str">
            <v>NO OBSERVADO</v>
          </cell>
        </row>
        <row r="200">
          <cell r="Y200">
            <v>376</v>
          </cell>
          <cell r="Z200" t="str">
            <v>BUENO</v>
          </cell>
          <cell r="AA200">
            <v>0</v>
          </cell>
          <cell r="AC200" t="str">
            <v>BUENO</v>
          </cell>
        </row>
        <row r="201">
          <cell r="Y201">
            <v>378</v>
          </cell>
          <cell r="Z201" t="str">
            <v>MALO</v>
          </cell>
          <cell r="AA201">
            <v>0</v>
          </cell>
          <cell r="AC201" t="str">
            <v>BUENO</v>
          </cell>
        </row>
        <row r="202">
          <cell r="Y202">
            <v>380</v>
          </cell>
          <cell r="Z202" t="str">
            <v>BUENO</v>
          </cell>
          <cell r="AA202">
            <v>0</v>
          </cell>
          <cell r="AC202" t="str">
            <v>BUENO</v>
          </cell>
        </row>
        <row r="203">
          <cell r="Y203">
            <v>382</v>
          </cell>
          <cell r="Z203" t="str">
            <v>NO TIENE</v>
          </cell>
          <cell r="AA203">
            <v>0</v>
          </cell>
          <cell r="AC203" t="str">
            <v>BUENO</v>
          </cell>
        </row>
        <row r="204">
          <cell r="Y204">
            <v>384</v>
          </cell>
          <cell r="Z204" t="str">
            <v>BUENO</v>
          </cell>
          <cell r="AA204">
            <v>1</v>
          </cell>
          <cell r="AC204" t="str">
            <v>BUENO</v>
          </cell>
        </row>
        <row r="205">
          <cell r="Y205">
            <v>386</v>
          </cell>
          <cell r="Z205" t="str">
            <v>NO TIENE</v>
          </cell>
          <cell r="AA205">
            <v>0</v>
          </cell>
          <cell r="AB205" t="str">
            <v>SEDIMENTADA</v>
          </cell>
          <cell r="AC205" t="str">
            <v>BUENO</v>
          </cell>
        </row>
        <row r="206">
          <cell r="Y206">
            <v>388</v>
          </cell>
          <cell r="Z206" t="str">
            <v>NO TIENE</v>
          </cell>
          <cell r="AA206">
            <v>1</v>
          </cell>
          <cell r="AC206" t="str">
            <v>BUENO</v>
          </cell>
        </row>
        <row r="207">
          <cell r="Y207">
            <v>390</v>
          </cell>
          <cell r="Z207" t="str">
            <v>BUENO</v>
          </cell>
          <cell r="AA207">
            <v>0</v>
          </cell>
          <cell r="AC207" t="str">
            <v>BUENO</v>
          </cell>
        </row>
        <row r="208">
          <cell r="Y208">
            <v>392</v>
          </cell>
          <cell r="Z208" t="str">
            <v>NO OBSERVADO</v>
          </cell>
          <cell r="AA208">
            <v>0</v>
          </cell>
          <cell r="AB208" t="str">
            <v>SEDIMENTADA</v>
          </cell>
          <cell r="AC208" t="str">
            <v>BUENO</v>
          </cell>
        </row>
        <row r="209">
          <cell r="Y209">
            <v>394</v>
          </cell>
          <cell r="Z209" t="str">
            <v>NO OBSERVADO</v>
          </cell>
          <cell r="AA209">
            <v>0</v>
          </cell>
          <cell r="AB209" t="str">
            <v>SEDIMENTADA</v>
          </cell>
          <cell r="AC209" t="str">
            <v>BUENO</v>
          </cell>
        </row>
        <row r="210">
          <cell r="Y210">
            <v>396</v>
          </cell>
          <cell r="Z210" t="str">
            <v>BUENO</v>
          </cell>
          <cell r="AA210">
            <v>0</v>
          </cell>
          <cell r="AC210" t="str">
            <v>BUENO</v>
          </cell>
        </row>
        <row r="211">
          <cell r="Y211">
            <v>398</v>
          </cell>
          <cell r="Z211" t="str">
            <v>NO TIENE</v>
          </cell>
          <cell r="AA211">
            <v>0</v>
          </cell>
          <cell r="AB211" t="str">
            <v>SEDIMENTADA</v>
          </cell>
          <cell r="AC211" t="str">
            <v>BUENO</v>
          </cell>
        </row>
        <row r="212">
          <cell r="Y212">
            <v>400</v>
          </cell>
          <cell r="Z212" t="str">
            <v>MALO</v>
          </cell>
          <cell r="AA212">
            <v>0</v>
          </cell>
          <cell r="AC212" t="str">
            <v>BUENO</v>
          </cell>
        </row>
        <row r="213">
          <cell r="Y213">
            <v>402</v>
          </cell>
          <cell r="Z213" t="str">
            <v>MALO</v>
          </cell>
          <cell r="AA213">
            <v>0</v>
          </cell>
          <cell r="AC213" t="str">
            <v>BUENO</v>
          </cell>
        </row>
        <row r="214">
          <cell r="Y214">
            <v>404</v>
          </cell>
          <cell r="Z214" t="str">
            <v>NO OBSERVADO</v>
          </cell>
          <cell r="AA214">
            <v>0</v>
          </cell>
          <cell r="AB214" t="str">
            <v>SEDIMENTADA</v>
          </cell>
          <cell r="AC214" t="str">
            <v>BUENO</v>
          </cell>
        </row>
        <row r="215">
          <cell r="Y215">
            <v>405</v>
          </cell>
          <cell r="Z215" t="str">
            <v>MALO</v>
          </cell>
          <cell r="AA215">
            <v>2</v>
          </cell>
          <cell r="AC215" t="str">
            <v>BUENO</v>
          </cell>
        </row>
        <row r="216">
          <cell r="Y216">
            <v>407</v>
          </cell>
          <cell r="Z216" t="str">
            <v>MALO</v>
          </cell>
          <cell r="AA216">
            <v>5</v>
          </cell>
          <cell r="AB216" t="str">
            <v>SEDIMENTADA</v>
          </cell>
          <cell r="AC216" t="str">
            <v>BUENO</v>
          </cell>
        </row>
        <row r="217">
          <cell r="Y217">
            <v>408</v>
          </cell>
          <cell r="Z217" t="str">
            <v>NO OBSERVADO</v>
          </cell>
          <cell r="AA217">
            <v>3</v>
          </cell>
          <cell r="AB217" t="str">
            <v>SEDIMENTADA</v>
          </cell>
          <cell r="AC217" t="str">
            <v>BUENO</v>
          </cell>
        </row>
        <row r="218">
          <cell r="Y218">
            <v>410</v>
          </cell>
          <cell r="Z218" t="str">
            <v>NO OBSERVADO</v>
          </cell>
          <cell r="AA218">
            <v>0</v>
          </cell>
          <cell r="AB218" t="str">
            <v>SEDIMENTADA</v>
          </cell>
          <cell r="AC218" t="str">
            <v>BUENO</v>
          </cell>
        </row>
        <row r="219">
          <cell r="Y219">
            <v>412</v>
          </cell>
          <cell r="Z219" t="str">
            <v>NO OBSERVADO</v>
          </cell>
          <cell r="AA219">
            <v>0</v>
          </cell>
          <cell r="AB219" t="str">
            <v>SEDIMENTADA</v>
          </cell>
          <cell r="AC219" t="str">
            <v>BUENO</v>
          </cell>
        </row>
        <row r="220">
          <cell r="Y220">
            <v>414</v>
          </cell>
          <cell r="Z220" t="str">
            <v>NO TIENE</v>
          </cell>
          <cell r="AA220">
            <v>1</v>
          </cell>
          <cell r="AC220" t="str">
            <v>BUENO</v>
          </cell>
        </row>
        <row r="221">
          <cell r="Y221">
            <v>416</v>
          </cell>
          <cell r="Z221" t="str">
            <v>NO OBSERVADO</v>
          </cell>
          <cell r="AA221">
            <v>1</v>
          </cell>
          <cell r="AB221" t="str">
            <v>SEDIMENTADA</v>
          </cell>
          <cell r="AC221" t="str">
            <v>BUENO</v>
          </cell>
        </row>
        <row r="222">
          <cell r="Y222">
            <v>418</v>
          </cell>
          <cell r="Z222" t="str">
            <v>NO OBSERVADO</v>
          </cell>
          <cell r="AA222">
            <v>1</v>
          </cell>
          <cell r="AB222" t="str">
            <v>SEDIMENTADA</v>
          </cell>
          <cell r="AC222" t="str">
            <v>BUENO</v>
          </cell>
        </row>
        <row r="223">
          <cell r="Y223">
            <v>420</v>
          </cell>
          <cell r="Z223" t="str">
            <v>BUENO</v>
          </cell>
          <cell r="AA223">
            <v>1</v>
          </cell>
          <cell r="AC223" t="str">
            <v>BUENO</v>
          </cell>
        </row>
        <row r="224">
          <cell r="Y224">
            <v>422</v>
          </cell>
          <cell r="Z224" t="str">
            <v>BUENO</v>
          </cell>
          <cell r="AA224">
            <v>1</v>
          </cell>
          <cell r="AC224" t="str">
            <v>BUENO</v>
          </cell>
        </row>
        <row r="225">
          <cell r="Y225">
            <v>424</v>
          </cell>
          <cell r="Z225" t="str">
            <v>BUENO</v>
          </cell>
          <cell r="AA225">
            <v>1</v>
          </cell>
          <cell r="AC225" t="str">
            <v>BUENO</v>
          </cell>
        </row>
        <row r="226">
          <cell r="Y226">
            <v>430</v>
          </cell>
          <cell r="Z226" t="str">
            <v>MALO</v>
          </cell>
          <cell r="AA226">
            <v>2</v>
          </cell>
          <cell r="AC226" t="str">
            <v>BUENO</v>
          </cell>
        </row>
        <row r="227">
          <cell r="Y227">
            <v>432</v>
          </cell>
          <cell r="Z227" t="str">
            <v>NO TIENE</v>
          </cell>
          <cell r="AA227">
            <v>0</v>
          </cell>
          <cell r="AB227" t="str">
            <v>SEDIMENTADA</v>
          </cell>
          <cell r="AC227" t="str">
            <v>BUENO</v>
          </cell>
        </row>
        <row r="228">
          <cell r="Y228">
            <v>433</v>
          </cell>
          <cell r="Z228" t="str">
            <v>NO TIENE</v>
          </cell>
          <cell r="AA228">
            <v>1</v>
          </cell>
          <cell r="AB228" t="str">
            <v>SEDIMENTADA</v>
          </cell>
          <cell r="AC228" t="str">
            <v>BUENO</v>
          </cell>
        </row>
        <row r="229">
          <cell r="Y229">
            <v>434</v>
          </cell>
          <cell r="Z229" t="str">
            <v>BUENO</v>
          </cell>
          <cell r="AA229">
            <v>0</v>
          </cell>
          <cell r="AC229" t="str">
            <v>BUENO</v>
          </cell>
        </row>
        <row r="230">
          <cell r="Y230">
            <v>436</v>
          </cell>
          <cell r="Z230" t="str">
            <v>NO TIENE</v>
          </cell>
          <cell r="AA230">
            <v>0</v>
          </cell>
          <cell r="AC230" t="str">
            <v>BUENO</v>
          </cell>
        </row>
        <row r="231">
          <cell r="Y231">
            <v>438</v>
          </cell>
          <cell r="Z231" t="str">
            <v>BUENO</v>
          </cell>
          <cell r="AA231">
            <v>3</v>
          </cell>
          <cell r="AC231" t="str">
            <v>BUENO</v>
          </cell>
        </row>
        <row r="232">
          <cell r="Y232">
            <v>440</v>
          </cell>
          <cell r="Z232" t="str">
            <v>NO TIENE</v>
          </cell>
          <cell r="AA232">
            <v>1</v>
          </cell>
          <cell r="AC232" t="str">
            <v>BUENO</v>
          </cell>
        </row>
        <row r="233">
          <cell r="Y233">
            <v>442</v>
          </cell>
          <cell r="Z233" t="str">
            <v>BUENO</v>
          </cell>
          <cell r="AA233">
            <v>1</v>
          </cell>
          <cell r="AC233" t="str">
            <v>BUENO</v>
          </cell>
        </row>
        <row r="234">
          <cell r="Y234">
            <v>444</v>
          </cell>
          <cell r="Z234" t="str">
            <v>BUENO</v>
          </cell>
          <cell r="AA234">
            <v>2</v>
          </cell>
          <cell r="AC234" t="str">
            <v>BUENO</v>
          </cell>
        </row>
        <row r="235">
          <cell r="Y235">
            <v>446</v>
          </cell>
          <cell r="Z235" t="str">
            <v>NO OBSERVADO</v>
          </cell>
          <cell r="AA235">
            <v>2</v>
          </cell>
          <cell r="AB235" t="str">
            <v>SEDIMENTADA</v>
          </cell>
          <cell r="AC235" t="str">
            <v>BUENO</v>
          </cell>
        </row>
        <row r="236">
          <cell r="Y236">
            <v>448</v>
          </cell>
          <cell r="Z236" t="str">
            <v>BUENO</v>
          </cell>
          <cell r="AA236">
            <v>0</v>
          </cell>
          <cell r="AC236" t="str">
            <v>BUENO</v>
          </cell>
        </row>
        <row r="237">
          <cell r="Y237">
            <v>450</v>
          </cell>
          <cell r="Z237" t="str">
            <v>NO OBSERVADO</v>
          </cell>
          <cell r="AA237">
            <v>0</v>
          </cell>
          <cell r="AB237" t="str">
            <v>SEDIMENTADA</v>
          </cell>
          <cell r="AC237" t="str">
            <v>BUENO</v>
          </cell>
        </row>
        <row r="238">
          <cell r="Y238">
            <v>452</v>
          </cell>
          <cell r="Z238" t="str">
            <v>NO OBSERVADO</v>
          </cell>
          <cell r="AA238">
            <v>1</v>
          </cell>
          <cell r="AB238" t="str">
            <v>SEDIMENTADA</v>
          </cell>
          <cell r="AC238" t="str">
            <v>BUENO</v>
          </cell>
        </row>
        <row r="239">
          <cell r="Y239">
            <v>454</v>
          </cell>
          <cell r="Z239" t="str">
            <v>NO TIENE</v>
          </cell>
          <cell r="AA239">
            <v>3</v>
          </cell>
          <cell r="AC239" t="str">
            <v>BUENO</v>
          </cell>
        </row>
        <row r="240">
          <cell r="Y240">
            <v>456</v>
          </cell>
          <cell r="Z240" t="str">
            <v>BUENO</v>
          </cell>
          <cell r="AA240">
            <v>2</v>
          </cell>
          <cell r="AC240" t="str">
            <v>BUENO</v>
          </cell>
        </row>
        <row r="241">
          <cell r="Y241">
            <v>458</v>
          </cell>
          <cell r="Z241" t="str">
            <v>NO OBSERVADO</v>
          </cell>
          <cell r="AA241">
            <v>6</v>
          </cell>
          <cell r="AC241" t="str">
            <v>BUENO</v>
          </cell>
        </row>
        <row r="242">
          <cell r="Y242">
            <v>460</v>
          </cell>
          <cell r="Z242" t="str">
            <v>MALO</v>
          </cell>
          <cell r="AA242">
            <v>1</v>
          </cell>
          <cell r="AC242" t="str">
            <v>BUENO</v>
          </cell>
        </row>
        <row r="243">
          <cell r="Y243">
            <v>462</v>
          </cell>
          <cell r="Z243" t="str">
            <v>NO OBSERVADO</v>
          </cell>
          <cell r="AA243">
            <v>0</v>
          </cell>
          <cell r="AB243" t="str">
            <v>SEDIMENTADA</v>
          </cell>
          <cell r="AC243" t="str">
            <v>BUENO</v>
          </cell>
        </row>
        <row r="244">
          <cell r="Y244">
            <v>464</v>
          </cell>
          <cell r="Z244" t="str">
            <v>BUENO</v>
          </cell>
          <cell r="AA244">
            <v>0</v>
          </cell>
          <cell r="AC244" t="str">
            <v>BUENO</v>
          </cell>
        </row>
        <row r="245">
          <cell r="Y245">
            <v>466</v>
          </cell>
          <cell r="Z245" t="str">
            <v>NO OBSERVADO</v>
          </cell>
          <cell r="AA245">
            <v>0</v>
          </cell>
          <cell r="AC245" t="str">
            <v>NO OBSERVADO</v>
          </cell>
        </row>
        <row r="246">
          <cell r="Y246">
            <v>468</v>
          </cell>
          <cell r="Z246" t="str">
            <v>NO TIENE</v>
          </cell>
          <cell r="AA246">
            <v>1</v>
          </cell>
          <cell r="AC246" t="str">
            <v>BUENO</v>
          </cell>
        </row>
        <row r="247">
          <cell r="Y247">
            <v>470</v>
          </cell>
          <cell r="Z247" t="str">
            <v>NO TIENE</v>
          </cell>
          <cell r="AA247">
            <v>2</v>
          </cell>
          <cell r="AB247" t="str">
            <v>SEDIMENTADA</v>
          </cell>
          <cell r="AC247" t="str">
            <v>BUENO</v>
          </cell>
        </row>
        <row r="248">
          <cell r="Y248">
            <v>472</v>
          </cell>
          <cell r="Z248" t="str">
            <v>BUENO</v>
          </cell>
          <cell r="AA248">
            <v>0</v>
          </cell>
          <cell r="AC248" t="str">
            <v>BUENO</v>
          </cell>
        </row>
        <row r="249">
          <cell r="Y249">
            <v>474</v>
          </cell>
          <cell r="Z249" t="str">
            <v>BUENO</v>
          </cell>
          <cell r="AA249">
            <v>0</v>
          </cell>
          <cell r="AC249" t="str">
            <v>BUENO</v>
          </cell>
        </row>
        <row r="250">
          <cell r="Y250">
            <v>476</v>
          </cell>
          <cell r="Z250" t="str">
            <v>BUENO</v>
          </cell>
          <cell r="AA250">
            <v>0</v>
          </cell>
          <cell r="AC250" t="str">
            <v>BUENO</v>
          </cell>
        </row>
        <row r="251">
          <cell r="Y251">
            <v>478</v>
          </cell>
          <cell r="Z251" t="str">
            <v>BUENO</v>
          </cell>
          <cell r="AA251">
            <v>0</v>
          </cell>
          <cell r="AC251" t="str">
            <v>BUENO</v>
          </cell>
        </row>
        <row r="252">
          <cell r="Y252">
            <v>480</v>
          </cell>
          <cell r="Z252" t="str">
            <v>BUENO</v>
          </cell>
          <cell r="AA252">
            <v>2</v>
          </cell>
          <cell r="AC252" t="str">
            <v>BUENO</v>
          </cell>
        </row>
        <row r="253">
          <cell r="Y253">
            <v>482</v>
          </cell>
          <cell r="Z253" t="str">
            <v>BUENO</v>
          </cell>
          <cell r="AA253">
            <v>2</v>
          </cell>
          <cell r="AC253" t="str">
            <v>BUENO</v>
          </cell>
        </row>
        <row r="254">
          <cell r="Y254">
            <v>484</v>
          </cell>
          <cell r="Z254" t="str">
            <v>NO OBSERVADO</v>
          </cell>
          <cell r="AA254">
            <v>3</v>
          </cell>
          <cell r="AB254" t="str">
            <v>SEDIMENTADA</v>
          </cell>
          <cell r="AC254" t="str">
            <v>BUENO</v>
          </cell>
        </row>
        <row r="255">
          <cell r="Y255">
            <v>486</v>
          </cell>
          <cell r="Z255" t="str">
            <v>BUENO</v>
          </cell>
          <cell r="AA255">
            <v>3</v>
          </cell>
          <cell r="AC255" t="str">
            <v>BUENO</v>
          </cell>
        </row>
        <row r="256">
          <cell r="Y256">
            <v>488</v>
          </cell>
          <cell r="Z256" t="str">
            <v>BUENO</v>
          </cell>
          <cell r="AA256">
            <v>1</v>
          </cell>
          <cell r="AC256" t="str">
            <v>BUENO</v>
          </cell>
        </row>
        <row r="257">
          <cell r="Y257">
            <v>490</v>
          </cell>
          <cell r="Z257" t="str">
            <v>BUENO</v>
          </cell>
          <cell r="AA257">
            <v>0</v>
          </cell>
          <cell r="AB257" t="str">
            <v>SEDIMENTADA</v>
          </cell>
          <cell r="AC257" t="str">
            <v>BUENO</v>
          </cell>
        </row>
        <row r="258">
          <cell r="Y258">
            <v>492</v>
          </cell>
          <cell r="Z258" t="str">
            <v>BUENO</v>
          </cell>
          <cell r="AA258">
            <v>0</v>
          </cell>
          <cell r="AC258" t="str">
            <v>BUENO</v>
          </cell>
        </row>
        <row r="259">
          <cell r="Y259">
            <v>494</v>
          </cell>
          <cell r="Z259" t="str">
            <v>BUENO</v>
          </cell>
          <cell r="AA259">
            <v>2</v>
          </cell>
          <cell r="AC259" t="str">
            <v>BUENO</v>
          </cell>
        </row>
        <row r="260">
          <cell r="Y260">
            <v>496</v>
          </cell>
          <cell r="Z260" t="str">
            <v>BUENO</v>
          </cell>
          <cell r="AA260">
            <v>1</v>
          </cell>
          <cell r="AC260" t="str">
            <v>BUENO</v>
          </cell>
        </row>
        <row r="261">
          <cell r="Y261">
            <v>498</v>
          </cell>
          <cell r="Z261" t="str">
            <v>NO OBSERVADO</v>
          </cell>
          <cell r="AA261">
            <v>0</v>
          </cell>
          <cell r="AB261" t="str">
            <v>SEDIMENTADA</v>
          </cell>
          <cell r="AC261" t="str">
            <v>BUENO</v>
          </cell>
        </row>
        <row r="262">
          <cell r="Y262">
            <v>500</v>
          </cell>
          <cell r="Z262" t="str">
            <v>NO OBSERVADO</v>
          </cell>
          <cell r="AA262">
            <v>2</v>
          </cell>
          <cell r="AB262" t="str">
            <v>SEDIMENTADA</v>
          </cell>
          <cell r="AC262" t="str">
            <v>BUENO</v>
          </cell>
        </row>
        <row r="263">
          <cell r="Y263">
            <v>502</v>
          </cell>
          <cell r="Z263" t="str">
            <v>NO OBSERVADO</v>
          </cell>
          <cell r="AA263">
            <v>1</v>
          </cell>
          <cell r="AB263" t="str">
            <v>SEDIMENTADA</v>
          </cell>
          <cell r="AC263" t="str">
            <v>BUENO</v>
          </cell>
        </row>
        <row r="264">
          <cell r="Y264">
            <v>504</v>
          </cell>
          <cell r="Z264" t="str">
            <v>BUENO</v>
          </cell>
          <cell r="AA264">
            <v>0</v>
          </cell>
          <cell r="AC264" t="str">
            <v>BUENO</v>
          </cell>
        </row>
        <row r="265">
          <cell r="Y265">
            <v>506</v>
          </cell>
          <cell r="Z265" t="str">
            <v>MALO</v>
          </cell>
          <cell r="AA265">
            <v>0</v>
          </cell>
          <cell r="AC265" t="str">
            <v>BUENO</v>
          </cell>
        </row>
        <row r="266">
          <cell r="Y266">
            <v>508</v>
          </cell>
          <cell r="Z266" t="str">
            <v>NO OBSERVADO</v>
          </cell>
          <cell r="AA266">
            <v>0</v>
          </cell>
          <cell r="AB266" t="str">
            <v>SEDIMENTADA</v>
          </cell>
          <cell r="AC266" t="str">
            <v>BUENO</v>
          </cell>
        </row>
        <row r="267">
          <cell r="Y267">
            <v>510</v>
          </cell>
          <cell r="Z267" t="str">
            <v>NO OBSERVADO</v>
          </cell>
          <cell r="AA267">
            <v>1</v>
          </cell>
          <cell r="AB267" t="str">
            <v>SEDIMENTADA</v>
          </cell>
          <cell r="AC267" t="str">
            <v>BUENO</v>
          </cell>
        </row>
        <row r="268">
          <cell r="Y268">
            <v>514</v>
          </cell>
          <cell r="Z268" t="str">
            <v>BUENO</v>
          </cell>
          <cell r="AA268">
            <v>0</v>
          </cell>
          <cell r="AC268" t="str">
            <v>BUENO</v>
          </cell>
        </row>
        <row r="269">
          <cell r="Y269">
            <v>516</v>
          </cell>
          <cell r="Z269" t="str">
            <v>NO OBSERVADO</v>
          </cell>
          <cell r="AA269">
            <v>1</v>
          </cell>
          <cell r="AB269" t="str">
            <v>SEDIMENTADA</v>
          </cell>
          <cell r="AC269" t="str">
            <v>BUENO</v>
          </cell>
        </row>
        <row r="270">
          <cell r="Y270">
            <v>518</v>
          </cell>
          <cell r="Z270" t="str">
            <v>NO OBSERVADO</v>
          </cell>
          <cell r="AA270">
            <v>1</v>
          </cell>
          <cell r="AB270" t="str">
            <v>SEDIMENTADA</v>
          </cell>
          <cell r="AC270" t="str">
            <v>BUENO</v>
          </cell>
        </row>
        <row r="271">
          <cell r="Y271">
            <v>520</v>
          </cell>
          <cell r="Z271" t="str">
            <v>BUENO</v>
          </cell>
          <cell r="AA271">
            <v>0</v>
          </cell>
          <cell r="AC271" t="str">
            <v>BUENO</v>
          </cell>
        </row>
        <row r="272">
          <cell r="Y272">
            <v>522</v>
          </cell>
          <cell r="Z272" t="str">
            <v>NO TIENE</v>
          </cell>
          <cell r="AA272">
            <v>0</v>
          </cell>
          <cell r="AC272" t="str">
            <v>BUENO</v>
          </cell>
        </row>
        <row r="273">
          <cell r="Y273">
            <v>524</v>
          </cell>
          <cell r="Z273" t="str">
            <v>NO OBSERVADO</v>
          </cell>
          <cell r="AA273">
            <v>1</v>
          </cell>
          <cell r="AB273" t="str">
            <v>SEDIMENTADA</v>
          </cell>
          <cell r="AC273" t="str">
            <v>BUENO</v>
          </cell>
        </row>
        <row r="274">
          <cell r="Y274">
            <v>526</v>
          </cell>
          <cell r="Z274" t="str">
            <v>NO OBSERVADO</v>
          </cell>
          <cell r="AA274">
            <v>2</v>
          </cell>
          <cell r="AB274" t="str">
            <v>SEDIMENTADA</v>
          </cell>
          <cell r="AC274" t="str">
            <v>BUENO</v>
          </cell>
        </row>
        <row r="275">
          <cell r="Y275">
            <v>532</v>
          </cell>
          <cell r="Z275" t="str">
            <v>BUENO</v>
          </cell>
          <cell r="AA275">
            <v>2</v>
          </cell>
          <cell r="AC275" t="str">
            <v>BUENO</v>
          </cell>
        </row>
        <row r="276">
          <cell r="Y276">
            <v>534</v>
          </cell>
          <cell r="Z276" t="str">
            <v>BUENO</v>
          </cell>
          <cell r="AA276">
            <v>3</v>
          </cell>
          <cell r="AC276" t="str">
            <v>BUENO</v>
          </cell>
        </row>
        <row r="277">
          <cell r="Y277">
            <v>536</v>
          </cell>
          <cell r="Z277" t="str">
            <v>BUENO</v>
          </cell>
          <cell r="AA277">
            <v>0</v>
          </cell>
          <cell r="AC277" t="str">
            <v>BUENO</v>
          </cell>
        </row>
        <row r="278">
          <cell r="Y278">
            <v>538</v>
          </cell>
          <cell r="Z278" t="str">
            <v>NO OBSERVADO</v>
          </cell>
          <cell r="AA278">
            <v>2</v>
          </cell>
          <cell r="AB278" t="str">
            <v>SEDIMENTADA</v>
          </cell>
          <cell r="AC278" t="str">
            <v>BUENO</v>
          </cell>
        </row>
        <row r="279">
          <cell r="Y279">
            <v>540</v>
          </cell>
          <cell r="Z279" t="str">
            <v>BUENO</v>
          </cell>
          <cell r="AA279">
            <v>1</v>
          </cell>
          <cell r="AC279" t="str">
            <v>BUENO</v>
          </cell>
        </row>
        <row r="280">
          <cell r="Y280">
            <v>542</v>
          </cell>
          <cell r="Z280" t="str">
            <v>BUENO</v>
          </cell>
          <cell r="AA280">
            <v>2</v>
          </cell>
          <cell r="AC280" t="str">
            <v>BUENO</v>
          </cell>
        </row>
        <row r="281">
          <cell r="Y281">
            <v>544</v>
          </cell>
          <cell r="Z281" t="str">
            <v>BUENO</v>
          </cell>
          <cell r="AA281">
            <v>2</v>
          </cell>
          <cell r="AC281" t="str">
            <v>BUENO</v>
          </cell>
        </row>
        <row r="282">
          <cell r="Y282">
            <v>546</v>
          </cell>
          <cell r="Z282" t="str">
            <v>NO OBSERVADO</v>
          </cell>
          <cell r="AA282">
            <v>0</v>
          </cell>
          <cell r="AC282" t="str">
            <v>BUENO</v>
          </cell>
        </row>
        <row r="283">
          <cell r="Y283">
            <v>548</v>
          </cell>
          <cell r="Z283" t="str">
            <v>NO OBSERVADO</v>
          </cell>
          <cell r="AA283">
            <v>1</v>
          </cell>
          <cell r="AB283" t="str">
            <v>SEDIMENTADA</v>
          </cell>
          <cell r="AC283" t="str">
            <v>BUENO</v>
          </cell>
        </row>
        <row r="284">
          <cell r="Y284">
            <v>550</v>
          </cell>
          <cell r="Z284" t="str">
            <v>MALO</v>
          </cell>
          <cell r="AA284">
            <v>0</v>
          </cell>
          <cell r="AC284" t="str">
            <v>BUENO</v>
          </cell>
        </row>
        <row r="285">
          <cell r="Y285">
            <v>552</v>
          </cell>
          <cell r="Z285" t="str">
            <v>NO OBSERVADO</v>
          </cell>
          <cell r="AA285">
            <v>1</v>
          </cell>
          <cell r="AB285" t="str">
            <v>SEDIMENTADA</v>
          </cell>
          <cell r="AC285" t="str">
            <v>BUENO</v>
          </cell>
        </row>
        <row r="286">
          <cell r="Y286">
            <v>554</v>
          </cell>
          <cell r="Z286" t="str">
            <v>MALO</v>
          </cell>
          <cell r="AA286">
            <v>0</v>
          </cell>
          <cell r="AC286" t="str">
            <v>BUENO</v>
          </cell>
        </row>
        <row r="287">
          <cell r="Y287">
            <v>556</v>
          </cell>
          <cell r="Z287" t="str">
            <v>NO TIENE</v>
          </cell>
          <cell r="AA287">
            <v>2</v>
          </cell>
          <cell r="AB287" t="str">
            <v>SEDIMENTADA</v>
          </cell>
          <cell r="AC287" t="str">
            <v>BUENO</v>
          </cell>
        </row>
        <row r="288">
          <cell r="Y288">
            <v>558</v>
          </cell>
          <cell r="Z288" t="str">
            <v>NO OBSERVADO</v>
          </cell>
          <cell r="AA288">
            <v>1</v>
          </cell>
          <cell r="AB288" t="str">
            <v>SEDIMENTADA</v>
          </cell>
          <cell r="AC288" t="str">
            <v>BUENO</v>
          </cell>
        </row>
        <row r="289">
          <cell r="Y289">
            <v>560</v>
          </cell>
          <cell r="Z289" t="str">
            <v>NO OBSERVADO</v>
          </cell>
          <cell r="AA289">
            <v>2</v>
          </cell>
          <cell r="AB289" t="str">
            <v>SEDIMENTADA</v>
          </cell>
          <cell r="AC289" t="str">
            <v>BUENO</v>
          </cell>
        </row>
        <row r="290">
          <cell r="Y290">
            <v>562</v>
          </cell>
          <cell r="Z290" t="str">
            <v>NO OBSERVADO</v>
          </cell>
          <cell r="AA290">
            <v>1</v>
          </cell>
          <cell r="AB290" t="str">
            <v>SEDIMENTADA</v>
          </cell>
          <cell r="AC290" t="str">
            <v>BUENO</v>
          </cell>
        </row>
        <row r="291">
          <cell r="Y291">
            <v>564</v>
          </cell>
          <cell r="Z291" t="str">
            <v>MALO</v>
          </cell>
          <cell r="AA291">
            <v>0</v>
          </cell>
          <cell r="AC291" t="str">
            <v>BUENO</v>
          </cell>
        </row>
        <row r="292">
          <cell r="Y292">
            <v>566</v>
          </cell>
          <cell r="Z292" t="str">
            <v>BUENO</v>
          </cell>
          <cell r="AA292">
            <v>1</v>
          </cell>
          <cell r="AC292" t="str">
            <v>BUENO</v>
          </cell>
        </row>
        <row r="293">
          <cell r="Y293">
            <v>568</v>
          </cell>
          <cell r="Z293" t="str">
            <v>NO OBSERVADO</v>
          </cell>
          <cell r="AA293">
            <v>1</v>
          </cell>
          <cell r="AB293" t="str">
            <v>SEDIMENTADA</v>
          </cell>
          <cell r="AC293" t="str">
            <v>BUENO</v>
          </cell>
        </row>
        <row r="294">
          <cell r="Y294">
            <v>570</v>
          </cell>
          <cell r="Z294" t="str">
            <v>BUENO</v>
          </cell>
          <cell r="AA294">
            <v>4</v>
          </cell>
          <cell r="AC294" t="str">
            <v>BUENO</v>
          </cell>
        </row>
        <row r="295">
          <cell r="Y295">
            <v>574</v>
          </cell>
          <cell r="Z295" t="str">
            <v>MALO</v>
          </cell>
          <cell r="AA295">
            <v>5</v>
          </cell>
          <cell r="AC295" t="str">
            <v>BUENO</v>
          </cell>
        </row>
        <row r="296">
          <cell r="Y296">
            <v>578</v>
          </cell>
          <cell r="Z296" t="str">
            <v>BUENO</v>
          </cell>
          <cell r="AA296">
            <v>5</v>
          </cell>
          <cell r="AC296" t="str">
            <v>BUENO</v>
          </cell>
        </row>
        <row r="297">
          <cell r="Y297">
            <v>580</v>
          </cell>
          <cell r="Z297" t="str">
            <v>NO OBSERVADO</v>
          </cell>
          <cell r="AA297">
            <v>3</v>
          </cell>
          <cell r="AB297" t="str">
            <v>SEDIMENTADA</v>
          </cell>
          <cell r="AC297" t="str">
            <v>BUENO</v>
          </cell>
        </row>
        <row r="298">
          <cell r="Y298">
            <v>582</v>
          </cell>
          <cell r="Z298" t="str">
            <v>BUENO</v>
          </cell>
          <cell r="AA298">
            <v>5</v>
          </cell>
          <cell r="AC298" t="str">
            <v>BUENO</v>
          </cell>
        </row>
        <row r="299">
          <cell r="Y299">
            <v>584</v>
          </cell>
          <cell r="Z299" t="str">
            <v>NO OBSERVADO</v>
          </cell>
          <cell r="AA299">
            <v>3</v>
          </cell>
          <cell r="AB299" t="str">
            <v>SEDIMENTADA</v>
          </cell>
          <cell r="AC299" t="str">
            <v>BUENO</v>
          </cell>
        </row>
        <row r="300">
          <cell r="Y300">
            <v>586</v>
          </cell>
          <cell r="Z300" t="str">
            <v>NO OBSERVADO</v>
          </cell>
          <cell r="AA300">
            <v>4</v>
          </cell>
          <cell r="AB300" t="str">
            <v>SEDIMENTADA</v>
          </cell>
          <cell r="AC300" t="str">
            <v>BUENO</v>
          </cell>
        </row>
        <row r="301">
          <cell r="Y301">
            <v>588</v>
          </cell>
          <cell r="Z301" t="str">
            <v>NO TIENE</v>
          </cell>
          <cell r="AA301">
            <v>0</v>
          </cell>
          <cell r="AC301" t="str">
            <v>BUENO</v>
          </cell>
        </row>
        <row r="302">
          <cell r="Y302">
            <v>590</v>
          </cell>
          <cell r="Z302" t="str">
            <v>NO TIENE</v>
          </cell>
          <cell r="AA302">
            <v>2</v>
          </cell>
          <cell r="AC302" t="str">
            <v>BUENO</v>
          </cell>
        </row>
        <row r="303">
          <cell r="Y303">
            <v>592</v>
          </cell>
          <cell r="Z303" t="str">
            <v>NO TIENE</v>
          </cell>
          <cell r="AA303">
            <v>1</v>
          </cell>
          <cell r="AC303" t="str">
            <v>BUENO</v>
          </cell>
        </row>
        <row r="304">
          <cell r="Y304">
            <v>594</v>
          </cell>
          <cell r="Z304" t="str">
            <v>NO TIENE</v>
          </cell>
          <cell r="AA304">
            <v>1</v>
          </cell>
          <cell r="AC304" t="str">
            <v>BUENO</v>
          </cell>
        </row>
        <row r="305">
          <cell r="Y305">
            <v>596</v>
          </cell>
          <cell r="Z305" t="str">
            <v>NO OBSERVADO</v>
          </cell>
          <cell r="AA305">
            <v>1</v>
          </cell>
          <cell r="AB305" t="str">
            <v>SEDIMENTADA</v>
          </cell>
          <cell r="AC305" t="str">
            <v>BUENO</v>
          </cell>
        </row>
        <row r="306">
          <cell r="Y306">
            <v>598</v>
          </cell>
          <cell r="Z306" t="str">
            <v>NO OBSERVADO</v>
          </cell>
          <cell r="AA306">
            <v>3</v>
          </cell>
          <cell r="AB306" t="str">
            <v>SEDIMENTADA</v>
          </cell>
          <cell r="AC306" t="str">
            <v>BUENO</v>
          </cell>
        </row>
        <row r="307">
          <cell r="Y307" t="str">
            <v>600AL</v>
          </cell>
          <cell r="Z307" t="str">
            <v>NO TIENE</v>
          </cell>
          <cell r="AA307">
            <v>4</v>
          </cell>
          <cell r="AC307" t="str">
            <v>BUENO</v>
          </cell>
        </row>
        <row r="308">
          <cell r="Y308">
            <v>601</v>
          </cell>
          <cell r="Z308" t="str">
            <v>NO OBSERVADO</v>
          </cell>
          <cell r="AA308">
            <v>2</v>
          </cell>
          <cell r="AB308" t="str">
            <v>SEDIMENTADA</v>
          </cell>
          <cell r="AC308" t="str">
            <v>BUENO</v>
          </cell>
        </row>
        <row r="309">
          <cell r="Y309">
            <v>602</v>
          </cell>
          <cell r="Z309" t="str">
            <v>NO TIENE</v>
          </cell>
          <cell r="AA309">
            <v>2</v>
          </cell>
          <cell r="AC309" t="str">
            <v>BUENO</v>
          </cell>
        </row>
        <row r="310">
          <cell r="Y310">
            <v>604</v>
          </cell>
          <cell r="Z310" t="str">
            <v>NO OBSERVADO</v>
          </cell>
          <cell r="AA310">
            <v>2</v>
          </cell>
          <cell r="AC310" t="str">
            <v>BUENO</v>
          </cell>
        </row>
        <row r="311">
          <cell r="Y311">
            <v>606</v>
          </cell>
          <cell r="Z311" t="str">
            <v>NO OBSERVADO</v>
          </cell>
          <cell r="AA311">
            <v>0</v>
          </cell>
          <cell r="AC311" t="str">
            <v>NO OBSERVADO</v>
          </cell>
        </row>
        <row r="312">
          <cell r="Y312">
            <v>608</v>
          </cell>
          <cell r="Z312" t="str">
            <v>NO OBSERVADO</v>
          </cell>
          <cell r="AA312">
            <v>2</v>
          </cell>
          <cell r="AC312" t="str">
            <v>BUENO</v>
          </cell>
        </row>
        <row r="313">
          <cell r="Y313">
            <v>612</v>
          </cell>
          <cell r="Z313" t="str">
            <v>NO TIENE</v>
          </cell>
          <cell r="AA313">
            <v>3</v>
          </cell>
          <cell r="AC313" t="str">
            <v>BUENO</v>
          </cell>
        </row>
        <row r="314">
          <cell r="Y314">
            <v>614</v>
          </cell>
          <cell r="Z314" t="str">
            <v>BUENO</v>
          </cell>
          <cell r="AA314">
            <v>2</v>
          </cell>
          <cell r="AC314" t="str">
            <v>BUENO</v>
          </cell>
        </row>
        <row r="315">
          <cell r="Y315">
            <v>616</v>
          </cell>
          <cell r="Z315" t="str">
            <v>BUENO</v>
          </cell>
          <cell r="AA315">
            <v>6</v>
          </cell>
          <cell r="AC315" t="str">
            <v>BUENO</v>
          </cell>
        </row>
        <row r="316">
          <cell r="Y316">
            <v>618</v>
          </cell>
          <cell r="Z316" t="str">
            <v>NO OBSERVADO</v>
          </cell>
          <cell r="AA316">
            <v>0</v>
          </cell>
          <cell r="AC316" t="str">
            <v>NO OBSERVADO</v>
          </cell>
        </row>
        <row r="317">
          <cell r="Y317">
            <v>620</v>
          </cell>
          <cell r="Z317" t="str">
            <v>MALO</v>
          </cell>
          <cell r="AA317">
            <v>0</v>
          </cell>
          <cell r="AC317" t="str">
            <v>BUENO</v>
          </cell>
        </row>
        <row r="318">
          <cell r="Y318">
            <v>622</v>
          </cell>
          <cell r="Z318" t="str">
            <v>BUENO</v>
          </cell>
          <cell r="AA318">
            <v>1</v>
          </cell>
          <cell r="AC318" t="str">
            <v>BUENO</v>
          </cell>
        </row>
        <row r="319">
          <cell r="Y319">
            <v>630</v>
          </cell>
          <cell r="Z319" t="str">
            <v>NO TIENE</v>
          </cell>
          <cell r="AA319">
            <v>6</v>
          </cell>
          <cell r="AC319" t="str">
            <v>BUENO</v>
          </cell>
        </row>
        <row r="320">
          <cell r="Y320">
            <v>634</v>
          </cell>
          <cell r="Z320" t="str">
            <v>BUENO</v>
          </cell>
          <cell r="AA320">
            <v>0</v>
          </cell>
          <cell r="AC320" t="str">
            <v>BUENO</v>
          </cell>
        </row>
        <row r="321">
          <cell r="Y321">
            <v>636</v>
          </cell>
          <cell r="Z321" t="str">
            <v>NO OBSERVADO</v>
          </cell>
          <cell r="AA321">
            <v>1</v>
          </cell>
          <cell r="AB321" t="str">
            <v>SEDIMENTADA</v>
          </cell>
          <cell r="AC321" t="str">
            <v>BUENO</v>
          </cell>
        </row>
        <row r="322">
          <cell r="Y322">
            <v>638</v>
          </cell>
          <cell r="Z322" t="str">
            <v>NO OBSERVADO</v>
          </cell>
          <cell r="AA322">
            <v>2</v>
          </cell>
          <cell r="AC322" t="str">
            <v>BUENO</v>
          </cell>
        </row>
        <row r="323">
          <cell r="Y323">
            <v>640</v>
          </cell>
          <cell r="Z323" t="str">
            <v>BUENO</v>
          </cell>
          <cell r="AA323">
            <v>5</v>
          </cell>
          <cell r="AC323" t="str">
            <v>BUENO</v>
          </cell>
        </row>
        <row r="324">
          <cell r="Y324">
            <v>642</v>
          </cell>
          <cell r="Z324" t="str">
            <v>BUENO</v>
          </cell>
          <cell r="AA324">
            <v>0</v>
          </cell>
          <cell r="AC324" t="str">
            <v>BUENO</v>
          </cell>
        </row>
        <row r="325">
          <cell r="Y325">
            <v>644</v>
          </cell>
          <cell r="Z325" t="str">
            <v>BUENO</v>
          </cell>
          <cell r="AA325">
            <v>0</v>
          </cell>
          <cell r="AC325" t="str">
            <v>BUENO</v>
          </cell>
        </row>
        <row r="326">
          <cell r="Y326">
            <v>646</v>
          </cell>
          <cell r="Z326" t="str">
            <v>BUENO</v>
          </cell>
          <cell r="AA326">
            <v>1</v>
          </cell>
          <cell r="AC326" t="str">
            <v>BUENO</v>
          </cell>
        </row>
        <row r="327">
          <cell r="Y327">
            <v>648</v>
          </cell>
          <cell r="Z327" t="str">
            <v>NO OBSERVADO</v>
          </cell>
          <cell r="AA327">
            <v>0</v>
          </cell>
          <cell r="AC327" t="str">
            <v>NO OBSERVADO</v>
          </cell>
        </row>
        <row r="328">
          <cell r="Y328">
            <v>650</v>
          </cell>
          <cell r="Z328" t="str">
            <v>NO TIENE</v>
          </cell>
          <cell r="AA328">
            <v>0</v>
          </cell>
          <cell r="AB328" t="str">
            <v>SEDIMENTADA</v>
          </cell>
          <cell r="AC328" t="str">
            <v>BUENO</v>
          </cell>
        </row>
        <row r="329">
          <cell r="Y329">
            <v>652</v>
          </cell>
          <cell r="Z329" t="str">
            <v>NO OBSERVADO</v>
          </cell>
          <cell r="AA329">
            <v>0</v>
          </cell>
          <cell r="AB329" t="str">
            <v>TAPADA</v>
          </cell>
          <cell r="AC329" t="str">
            <v>NO TIENE</v>
          </cell>
        </row>
        <row r="330">
          <cell r="Y330">
            <v>654</v>
          </cell>
          <cell r="Z330" t="str">
            <v>MALO</v>
          </cell>
          <cell r="AA330">
            <v>2</v>
          </cell>
          <cell r="AC330" t="str">
            <v>BUENO</v>
          </cell>
        </row>
        <row r="331">
          <cell r="Y331">
            <v>656</v>
          </cell>
          <cell r="Z331" t="str">
            <v>NO OBSERVADO</v>
          </cell>
          <cell r="AA331">
            <v>4</v>
          </cell>
          <cell r="AB331" t="str">
            <v>SEDIMENTADA</v>
          </cell>
          <cell r="AC331" t="str">
            <v>BUENO</v>
          </cell>
        </row>
        <row r="332">
          <cell r="Y332">
            <v>658</v>
          </cell>
          <cell r="Z332" t="str">
            <v>NO OBSERVADO</v>
          </cell>
          <cell r="AA332">
            <v>2</v>
          </cell>
          <cell r="AB332" t="str">
            <v>SEDIMENTADA</v>
          </cell>
          <cell r="AC332" t="str">
            <v>BUENO</v>
          </cell>
        </row>
        <row r="333">
          <cell r="Y333">
            <v>660</v>
          </cell>
          <cell r="Z333" t="str">
            <v>BUENO</v>
          </cell>
          <cell r="AA333">
            <v>2</v>
          </cell>
          <cell r="AB333" t="str">
            <v>SEDIMENTADA</v>
          </cell>
          <cell r="AC333" t="str">
            <v>BUENO</v>
          </cell>
        </row>
        <row r="334">
          <cell r="Y334">
            <v>662</v>
          </cell>
          <cell r="Z334" t="str">
            <v>NO OBSERVADO</v>
          </cell>
          <cell r="AA334">
            <v>2</v>
          </cell>
          <cell r="AB334" t="str">
            <v>SEDIMENTADA</v>
          </cell>
          <cell r="AC334" t="str">
            <v>BUENO</v>
          </cell>
        </row>
        <row r="335">
          <cell r="Y335">
            <v>664</v>
          </cell>
          <cell r="Z335" t="str">
            <v>NO OBSERVADO</v>
          </cell>
          <cell r="AA335">
            <v>1</v>
          </cell>
          <cell r="AB335" t="str">
            <v>SEDIMENTADA</v>
          </cell>
          <cell r="AC335" t="str">
            <v>BUENO</v>
          </cell>
        </row>
        <row r="336">
          <cell r="Y336" t="str">
            <v>666AL</v>
          </cell>
          <cell r="Z336" t="str">
            <v>BUENO</v>
          </cell>
          <cell r="AA336">
            <v>1</v>
          </cell>
          <cell r="AC336" t="str">
            <v>BUENO</v>
          </cell>
        </row>
        <row r="337">
          <cell r="Y337">
            <v>668</v>
          </cell>
          <cell r="Z337" t="str">
            <v>BUENO</v>
          </cell>
          <cell r="AA337">
            <v>1</v>
          </cell>
          <cell r="AC337" t="str">
            <v>BUENO</v>
          </cell>
        </row>
        <row r="338">
          <cell r="Y338">
            <v>669</v>
          </cell>
          <cell r="Z338" t="str">
            <v>NO OBSERVADO</v>
          </cell>
          <cell r="AA338">
            <v>0</v>
          </cell>
          <cell r="AC338" t="str">
            <v>BUENO</v>
          </cell>
        </row>
        <row r="339">
          <cell r="Y339">
            <v>670</v>
          </cell>
          <cell r="Z339" t="str">
            <v>BUENO</v>
          </cell>
          <cell r="AA339">
            <v>2</v>
          </cell>
          <cell r="AC339" t="str">
            <v>BUENO</v>
          </cell>
        </row>
        <row r="340">
          <cell r="Y340">
            <v>672</v>
          </cell>
          <cell r="Z340" t="str">
            <v>BUENO</v>
          </cell>
          <cell r="AA340">
            <v>1</v>
          </cell>
          <cell r="AC340" t="str">
            <v>BUENO</v>
          </cell>
        </row>
        <row r="341">
          <cell r="Y341">
            <v>674</v>
          </cell>
          <cell r="Z341" t="str">
            <v>BUENO</v>
          </cell>
          <cell r="AA341">
            <v>1</v>
          </cell>
          <cell r="AC341" t="str">
            <v>BUENO</v>
          </cell>
        </row>
        <row r="342">
          <cell r="Y342">
            <v>676</v>
          </cell>
          <cell r="Z342" t="str">
            <v>NO OBSERVADO</v>
          </cell>
          <cell r="AA342">
            <v>2</v>
          </cell>
          <cell r="AB342" t="str">
            <v>SEDIMENTADA</v>
          </cell>
          <cell r="AC342" t="str">
            <v>BUENO</v>
          </cell>
        </row>
        <row r="343">
          <cell r="Y343">
            <v>678</v>
          </cell>
          <cell r="Z343" t="str">
            <v>BUENO</v>
          </cell>
          <cell r="AA343">
            <v>2</v>
          </cell>
          <cell r="AC343" t="str">
            <v>BUENO</v>
          </cell>
        </row>
        <row r="344">
          <cell r="Y344">
            <v>680</v>
          </cell>
          <cell r="Z344" t="str">
            <v>NO TIENE</v>
          </cell>
          <cell r="AA344">
            <v>1</v>
          </cell>
          <cell r="AC344" t="str">
            <v>BUENO</v>
          </cell>
        </row>
        <row r="345">
          <cell r="Y345">
            <v>682</v>
          </cell>
          <cell r="Z345" t="str">
            <v>NO OBSERVADO</v>
          </cell>
          <cell r="AA345">
            <v>0</v>
          </cell>
          <cell r="AB345" t="str">
            <v>SEDIMENTADA</v>
          </cell>
          <cell r="AC345" t="str">
            <v>BUENO</v>
          </cell>
        </row>
        <row r="346">
          <cell r="Y346">
            <v>684</v>
          </cell>
          <cell r="Z346" t="str">
            <v>BUENO</v>
          </cell>
          <cell r="AA346">
            <v>2</v>
          </cell>
          <cell r="AB346" t="str">
            <v>SEDIMENTADA</v>
          </cell>
          <cell r="AC346" t="str">
            <v>BUENO</v>
          </cell>
        </row>
        <row r="347">
          <cell r="Y347">
            <v>686</v>
          </cell>
          <cell r="Z347" t="str">
            <v>NO TIENE</v>
          </cell>
          <cell r="AA347">
            <v>0</v>
          </cell>
          <cell r="AB347" t="str">
            <v>SEDIMENTADA</v>
          </cell>
          <cell r="AC347" t="str">
            <v>BUENO</v>
          </cell>
        </row>
        <row r="348">
          <cell r="Y348">
            <v>688</v>
          </cell>
          <cell r="Z348" t="str">
            <v>NO OBSERVADO</v>
          </cell>
          <cell r="AA348">
            <v>4</v>
          </cell>
          <cell r="AC348" t="str">
            <v>BUENO</v>
          </cell>
        </row>
        <row r="349">
          <cell r="Y349">
            <v>690</v>
          </cell>
          <cell r="Z349" t="str">
            <v>BUENO</v>
          </cell>
          <cell r="AA349">
            <v>1</v>
          </cell>
          <cell r="AC349" t="str">
            <v>BUENO</v>
          </cell>
        </row>
        <row r="350">
          <cell r="Y350">
            <v>692</v>
          </cell>
          <cell r="Z350" t="str">
            <v>NO OBSERVADO</v>
          </cell>
          <cell r="AA350">
            <v>1</v>
          </cell>
          <cell r="AB350" t="str">
            <v>SEDIMENTADA</v>
          </cell>
          <cell r="AC350" t="str">
            <v>BUENO</v>
          </cell>
        </row>
        <row r="351">
          <cell r="Y351">
            <v>694</v>
          </cell>
          <cell r="Z351" t="str">
            <v>NO TIENE</v>
          </cell>
          <cell r="AA351">
            <v>1</v>
          </cell>
          <cell r="AB351" t="str">
            <v>SEDIMENTADA</v>
          </cell>
          <cell r="AC351" t="str">
            <v>BUENO</v>
          </cell>
        </row>
        <row r="352">
          <cell r="Y352">
            <v>696</v>
          </cell>
          <cell r="Z352" t="str">
            <v>NO OBSERVADO</v>
          </cell>
          <cell r="AA352">
            <v>3</v>
          </cell>
          <cell r="AB352" t="str">
            <v>SEDIMENTADA</v>
          </cell>
          <cell r="AC352" t="str">
            <v>BUENO</v>
          </cell>
        </row>
        <row r="353">
          <cell r="Y353">
            <v>698</v>
          </cell>
          <cell r="Z353" t="str">
            <v>NO OBSERVADO</v>
          </cell>
          <cell r="AA353">
            <v>2</v>
          </cell>
          <cell r="AB353" t="str">
            <v>SEDIMENTADA</v>
          </cell>
          <cell r="AC353" t="str">
            <v>BUENO</v>
          </cell>
        </row>
        <row r="354">
          <cell r="Y354">
            <v>700</v>
          </cell>
          <cell r="Z354" t="str">
            <v>NO OBSERVADO</v>
          </cell>
          <cell r="AA354">
            <v>0</v>
          </cell>
          <cell r="AC354" t="str">
            <v>NO OBSERVADO</v>
          </cell>
        </row>
        <row r="355">
          <cell r="Y355">
            <v>702</v>
          </cell>
          <cell r="Z355" t="str">
            <v>NO TIENE</v>
          </cell>
          <cell r="AA355">
            <v>2</v>
          </cell>
          <cell r="AC355" t="str">
            <v>BUENO</v>
          </cell>
        </row>
        <row r="356">
          <cell r="Y356">
            <v>704</v>
          </cell>
          <cell r="Z356" t="str">
            <v>BUENO</v>
          </cell>
          <cell r="AA356">
            <v>1</v>
          </cell>
          <cell r="AC356" t="str">
            <v>BUENO</v>
          </cell>
        </row>
        <row r="357">
          <cell r="Y357">
            <v>706</v>
          </cell>
          <cell r="Z357" t="str">
            <v>BUENO</v>
          </cell>
          <cell r="AA357">
            <v>1</v>
          </cell>
          <cell r="AC357" t="str">
            <v>MALO</v>
          </cell>
        </row>
        <row r="358">
          <cell r="Y358">
            <v>708</v>
          </cell>
          <cell r="Z358" t="str">
            <v>BUENO</v>
          </cell>
          <cell r="AA358">
            <v>0</v>
          </cell>
          <cell r="AC358" t="str">
            <v>BUENO</v>
          </cell>
        </row>
        <row r="359">
          <cell r="Y359">
            <v>710</v>
          </cell>
          <cell r="Z359" t="str">
            <v>BUENO</v>
          </cell>
          <cell r="AA359">
            <v>1</v>
          </cell>
          <cell r="AC359" t="str">
            <v>BUENO</v>
          </cell>
        </row>
        <row r="360">
          <cell r="Y360">
            <v>712</v>
          </cell>
          <cell r="Z360" t="str">
            <v>MALO</v>
          </cell>
          <cell r="AA360">
            <v>1</v>
          </cell>
          <cell r="AC360" t="str">
            <v>BUENO</v>
          </cell>
        </row>
        <row r="361">
          <cell r="Y361">
            <v>714</v>
          </cell>
          <cell r="Z361" t="str">
            <v>NO OBSERVADO</v>
          </cell>
          <cell r="AA361">
            <v>0</v>
          </cell>
          <cell r="AC361" t="str">
            <v>NO OBSERVADO</v>
          </cell>
        </row>
        <row r="362">
          <cell r="Y362">
            <v>716</v>
          </cell>
          <cell r="Z362" t="str">
            <v>BUENO</v>
          </cell>
          <cell r="AA362">
            <v>1</v>
          </cell>
          <cell r="AC362" t="str">
            <v>BUENO</v>
          </cell>
        </row>
        <row r="363">
          <cell r="Y363">
            <v>718</v>
          </cell>
          <cell r="Z363" t="str">
            <v>BUENO</v>
          </cell>
          <cell r="AA363">
            <v>1</v>
          </cell>
          <cell r="AC363" t="str">
            <v>MALO</v>
          </cell>
        </row>
        <row r="364">
          <cell r="Y364">
            <v>720</v>
          </cell>
          <cell r="Z364" t="str">
            <v>NO OBSERVADO</v>
          </cell>
          <cell r="AA364">
            <v>2</v>
          </cell>
          <cell r="AB364" t="str">
            <v>SEDIMENTADA</v>
          </cell>
          <cell r="AC364" t="str">
            <v>BUENO</v>
          </cell>
        </row>
        <row r="365">
          <cell r="Y365">
            <v>722</v>
          </cell>
          <cell r="Z365" t="str">
            <v>BUENO</v>
          </cell>
          <cell r="AA365">
            <v>0</v>
          </cell>
          <cell r="AC365" t="str">
            <v>BUENO</v>
          </cell>
        </row>
        <row r="366">
          <cell r="Y366">
            <v>724</v>
          </cell>
          <cell r="Z366" t="str">
            <v>NO OBSERVADO</v>
          </cell>
          <cell r="AA366">
            <v>3</v>
          </cell>
          <cell r="AB366" t="str">
            <v>SEDIMENTADA</v>
          </cell>
          <cell r="AC366" t="str">
            <v>BUENO</v>
          </cell>
        </row>
        <row r="367">
          <cell r="Y367">
            <v>726</v>
          </cell>
          <cell r="Z367" t="str">
            <v>BUENO</v>
          </cell>
          <cell r="AA367">
            <v>1</v>
          </cell>
          <cell r="AC367" t="str">
            <v>BUENO</v>
          </cell>
        </row>
        <row r="368">
          <cell r="Y368">
            <v>728</v>
          </cell>
          <cell r="Z368" t="str">
            <v>BUENO</v>
          </cell>
          <cell r="AA368">
            <v>0</v>
          </cell>
          <cell r="AC368" t="str">
            <v>BUENO</v>
          </cell>
        </row>
        <row r="369">
          <cell r="Y369">
            <v>730</v>
          </cell>
          <cell r="Z369" t="str">
            <v>BUENO</v>
          </cell>
          <cell r="AA369">
            <v>1</v>
          </cell>
          <cell r="AC369" t="str">
            <v>BUENO</v>
          </cell>
        </row>
        <row r="370">
          <cell r="Y370">
            <v>732</v>
          </cell>
          <cell r="Z370" t="str">
            <v>BUENO</v>
          </cell>
          <cell r="AA370">
            <v>0</v>
          </cell>
          <cell r="AC370" t="str">
            <v>BUENO</v>
          </cell>
        </row>
        <row r="371">
          <cell r="Y371">
            <v>734</v>
          </cell>
          <cell r="Z371" t="str">
            <v>MALO</v>
          </cell>
          <cell r="AA371">
            <v>1</v>
          </cell>
          <cell r="AC371" t="str">
            <v>MALO</v>
          </cell>
        </row>
        <row r="372">
          <cell r="Y372">
            <v>736</v>
          </cell>
          <cell r="Z372" t="str">
            <v>NO TIENE</v>
          </cell>
          <cell r="AA372">
            <v>0</v>
          </cell>
          <cell r="AC372" t="str">
            <v>BUENO</v>
          </cell>
        </row>
        <row r="373">
          <cell r="Y373">
            <v>738</v>
          </cell>
          <cell r="Z373" t="str">
            <v>NO OBSERVADO</v>
          </cell>
          <cell r="AA373">
            <v>1</v>
          </cell>
          <cell r="AB373" t="str">
            <v>SEDIMENTADA</v>
          </cell>
          <cell r="AC373" t="str">
            <v>BUENO</v>
          </cell>
        </row>
        <row r="374">
          <cell r="Y374">
            <v>740</v>
          </cell>
          <cell r="Z374" t="str">
            <v>NO OBSERVADO</v>
          </cell>
          <cell r="AA374">
            <v>2</v>
          </cell>
          <cell r="AB374" t="str">
            <v>SEDIMENTADA</v>
          </cell>
          <cell r="AC374" t="str">
            <v>BUENO</v>
          </cell>
        </row>
        <row r="375">
          <cell r="Y375">
            <v>742</v>
          </cell>
          <cell r="Z375" t="str">
            <v>NO OBSERVADO</v>
          </cell>
          <cell r="AA375">
            <v>2</v>
          </cell>
          <cell r="AB375" t="str">
            <v>SEDIMENTADA</v>
          </cell>
          <cell r="AC375" t="str">
            <v>BUENO</v>
          </cell>
        </row>
        <row r="376">
          <cell r="Y376">
            <v>744</v>
          </cell>
          <cell r="Z376" t="str">
            <v>NO OBSERVADO</v>
          </cell>
          <cell r="AA376">
            <v>5</v>
          </cell>
          <cell r="AB376" t="str">
            <v>SEDIMENTADA</v>
          </cell>
          <cell r="AC376" t="str">
            <v>BUENO</v>
          </cell>
        </row>
        <row r="377">
          <cell r="Y377">
            <v>746</v>
          </cell>
          <cell r="Z377" t="str">
            <v>NO OBSERVADO</v>
          </cell>
          <cell r="AA377">
            <v>2</v>
          </cell>
          <cell r="AB377" t="str">
            <v>SEDIMENTADA</v>
          </cell>
          <cell r="AC377" t="str">
            <v>BUENO</v>
          </cell>
        </row>
        <row r="378">
          <cell r="Y378">
            <v>748</v>
          </cell>
          <cell r="Z378" t="str">
            <v>BUENO</v>
          </cell>
          <cell r="AA378">
            <v>1</v>
          </cell>
          <cell r="AC378" t="str">
            <v>BUENO</v>
          </cell>
        </row>
        <row r="379">
          <cell r="Y379">
            <v>750</v>
          </cell>
          <cell r="Z379" t="str">
            <v>NO OBSERVADO</v>
          </cell>
          <cell r="AA379">
            <v>0</v>
          </cell>
          <cell r="AC379" t="str">
            <v>NO OBSERVADO</v>
          </cell>
        </row>
        <row r="380">
          <cell r="Y380">
            <v>751</v>
          </cell>
          <cell r="Z380" t="str">
            <v>NO OBSERVADO</v>
          </cell>
          <cell r="AA380">
            <v>2</v>
          </cell>
          <cell r="AB380" t="str">
            <v>SEDIMENTADA</v>
          </cell>
          <cell r="AC380" t="str">
            <v>BUENO</v>
          </cell>
        </row>
        <row r="381">
          <cell r="Y381" t="str">
            <v>751A</v>
          </cell>
          <cell r="Z381" t="str">
            <v>NO OBSERVADO</v>
          </cell>
          <cell r="AA381">
            <v>0</v>
          </cell>
          <cell r="AB381" t="str">
            <v>SEDIMENTADA</v>
          </cell>
          <cell r="AC381" t="str">
            <v>BUENO</v>
          </cell>
        </row>
        <row r="382">
          <cell r="Y382">
            <v>752</v>
          </cell>
          <cell r="Z382" t="str">
            <v>NO OBSERVADO</v>
          </cell>
          <cell r="AA382">
            <v>1</v>
          </cell>
          <cell r="AB382" t="str">
            <v>SEDIMENTADA</v>
          </cell>
          <cell r="AC382" t="str">
            <v>BUENO</v>
          </cell>
        </row>
        <row r="383">
          <cell r="Y383">
            <v>753</v>
          </cell>
          <cell r="Z383" t="str">
            <v>NO OBSERVADO</v>
          </cell>
          <cell r="AA383">
            <v>3</v>
          </cell>
          <cell r="AC383" t="str">
            <v>BUENO</v>
          </cell>
        </row>
        <row r="384">
          <cell r="Y384">
            <v>754</v>
          </cell>
          <cell r="Z384" t="str">
            <v>NO OBSERVADO</v>
          </cell>
          <cell r="AA384">
            <v>2</v>
          </cell>
          <cell r="AB384" t="str">
            <v>SEDIMENTADA</v>
          </cell>
          <cell r="AC384" t="str">
            <v>BUENO</v>
          </cell>
        </row>
        <row r="385">
          <cell r="Y385" t="str">
            <v>755N</v>
          </cell>
          <cell r="Z385" t="str">
            <v>BUENO</v>
          </cell>
          <cell r="AA385">
            <v>3</v>
          </cell>
          <cell r="AC385" t="str">
            <v>BUENO</v>
          </cell>
        </row>
        <row r="386">
          <cell r="Y386">
            <v>756</v>
          </cell>
          <cell r="Z386" t="str">
            <v>MALO</v>
          </cell>
          <cell r="AA386">
            <v>2</v>
          </cell>
          <cell r="AC386" t="str">
            <v>BUENO</v>
          </cell>
        </row>
        <row r="387">
          <cell r="Y387">
            <v>757</v>
          </cell>
          <cell r="Z387" t="str">
            <v>NO TIENE</v>
          </cell>
          <cell r="AA387">
            <v>0</v>
          </cell>
          <cell r="AC387" t="str">
            <v>BUENO</v>
          </cell>
        </row>
        <row r="388">
          <cell r="Y388" t="str">
            <v>757A</v>
          </cell>
          <cell r="Z388" t="str">
            <v>BUENO</v>
          </cell>
          <cell r="AA388">
            <v>3</v>
          </cell>
          <cell r="AC388" t="str">
            <v>BUENO</v>
          </cell>
        </row>
        <row r="389">
          <cell r="Y389">
            <v>758</v>
          </cell>
          <cell r="Z389" t="str">
            <v>NO OBSERVADO</v>
          </cell>
          <cell r="AA389">
            <v>1</v>
          </cell>
          <cell r="AB389" t="str">
            <v>SEDIMENTADA</v>
          </cell>
          <cell r="AC389" t="str">
            <v>BUENO</v>
          </cell>
        </row>
        <row r="390">
          <cell r="Y390">
            <v>759</v>
          </cell>
          <cell r="Z390" t="str">
            <v>NO TIENE</v>
          </cell>
          <cell r="AA390">
            <v>1</v>
          </cell>
          <cell r="AC390" t="str">
            <v>BUENO</v>
          </cell>
        </row>
        <row r="391">
          <cell r="Y391">
            <v>760</v>
          </cell>
          <cell r="Z391" t="str">
            <v>NO OBSERVADO</v>
          </cell>
          <cell r="AA391">
            <v>1</v>
          </cell>
          <cell r="AB391" t="str">
            <v>SEDIMENTADA</v>
          </cell>
          <cell r="AC391" t="str">
            <v>BUENO</v>
          </cell>
        </row>
        <row r="392">
          <cell r="Y392">
            <v>761</v>
          </cell>
          <cell r="Z392" t="str">
            <v>NO TIENE</v>
          </cell>
          <cell r="AA392">
            <v>3</v>
          </cell>
          <cell r="AC392" t="str">
            <v>BUENO</v>
          </cell>
        </row>
        <row r="393">
          <cell r="Y393">
            <v>762</v>
          </cell>
          <cell r="Z393" t="str">
            <v>NO OBSERVADO</v>
          </cell>
          <cell r="AA393">
            <v>1</v>
          </cell>
          <cell r="AC393" t="str">
            <v>BUENO</v>
          </cell>
        </row>
        <row r="394">
          <cell r="Y394">
            <v>764</v>
          </cell>
          <cell r="Z394" t="str">
            <v>BUENO</v>
          </cell>
          <cell r="AA394">
            <v>1</v>
          </cell>
          <cell r="AC394" t="str">
            <v>BUENO</v>
          </cell>
        </row>
        <row r="395">
          <cell r="Y395">
            <v>766</v>
          </cell>
          <cell r="Z395" t="str">
            <v>NO OBSERVADO</v>
          </cell>
          <cell r="AA395">
            <v>3</v>
          </cell>
          <cell r="AB395" t="str">
            <v>SEDIMENTADA</v>
          </cell>
          <cell r="AC395" t="str">
            <v>BUENO</v>
          </cell>
        </row>
        <row r="396">
          <cell r="Y396">
            <v>768</v>
          </cell>
          <cell r="Z396" t="str">
            <v>NO OBSERVADO</v>
          </cell>
          <cell r="AA396">
            <v>1</v>
          </cell>
          <cell r="AB396" t="str">
            <v>SEDIMENTADA</v>
          </cell>
          <cell r="AC396" t="str">
            <v>BUENO</v>
          </cell>
        </row>
        <row r="397">
          <cell r="Y397">
            <v>769</v>
          </cell>
          <cell r="Z397" t="str">
            <v>BUENO</v>
          </cell>
          <cell r="AA397">
            <v>2</v>
          </cell>
          <cell r="AC397" t="str">
            <v>BUENO</v>
          </cell>
        </row>
        <row r="398">
          <cell r="Y398">
            <v>770</v>
          </cell>
          <cell r="Z398" t="str">
            <v>BUENO</v>
          </cell>
          <cell r="AA398">
            <v>0</v>
          </cell>
          <cell r="AC398" t="str">
            <v>BUENO</v>
          </cell>
        </row>
        <row r="399">
          <cell r="Y399">
            <v>772</v>
          </cell>
          <cell r="Z399" t="str">
            <v>BUENO</v>
          </cell>
          <cell r="AA399">
            <v>0</v>
          </cell>
          <cell r="AC399" t="str">
            <v>BUENO</v>
          </cell>
        </row>
        <row r="400">
          <cell r="Y400">
            <v>774</v>
          </cell>
          <cell r="Z400" t="str">
            <v>NO OBSERVADO</v>
          </cell>
          <cell r="AA400">
            <v>2</v>
          </cell>
          <cell r="AB400" t="str">
            <v>SEDIMENTADA</v>
          </cell>
          <cell r="AC400" t="str">
            <v>BUENO</v>
          </cell>
        </row>
        <row r="401">
          <cell r="Y401">
            <v>776</v>
          </cell>
          <cell r="Z401" t="str">
            <v>NO TIENE</v>
          </cell>
          <cell r="AA401">
            <v>3</v>
          </cell>
          <cell r="AC401" t="str">
            <v>BUENO</v>
          </cell>
        </row>
        <row r="402">
          <cell r="Y402">
            <v>778</v>
          </cell>
          <cell r="Z402" t="str">
            <v>BUENO</v>
          </cell>
          <cell r="AA402">
            <v>3</v>
          </cell>
          <cell r="AC402" t="str">
            <v>BUENO</v>
          </cell>
        </row>
        <row r="403">
          <cell r="Y403">
            <v>780</v>
          </cell>
          <cell r="Z403" t="str">
            <v>MALO</v>
          </cell>
          <cell r="AA403">
            <v>3</v>
          </cell>
          <cell r="AC403" t="str">
            <v>BUENO</v>
          </cell>
        </row>
        <row r="404">
          <cell r="Y404">
            <v>782</v>
          </cell>
          <cell r="Z404" t="str">
            <v>BUENO</v>
          </cell>
          <cell r="AA404">
            <v>3</v>
          </cell>
          <cell r="AC404" t="str">
            <v>BUENO</v>
          </cell>
        </row>
        <row r="405">
          <cell r="Y405">
            <v>784</v>
          </cell>
          <cell r="Z405" t="str">
            <v>NO TIENE</v>
          </cell>
          <cell r="AA405">
            <v>1</v>
          </cell>
          <cell r="AC405" t="str">
            <v>BUENO</v>
          </cell>
        </row>
        <row r="406">
          <cell r="Y406">
            <v>786</v>
          </cell>
          <cell r="Z406" t="str">
            <v>BUENO</v>
          </cell>
          <cell r="AA406">
            <v>0</v>
          </cell>
          <cell r="AC406" t="str">
            <v>BUENO</v>
          </cell>
        </row>
        <row r="407">
          <cell r="Y407">
            <v>788</v>
          </cell>
          <cell r="Z407" t="str">
            <v>NO TIENE</v>
          </cell>
          <cell r="AA407">
            <v>0</v>
          </cell>
          <cell r="AC407" t="str">
            <v>BUENO</v>
          </cell>
        </row>
        <row r="408">
          <cell r="Y408">
            <v>790</v>
          </cell>
          <cell r="Z408" t="str">
            <v>NO OBSERVADO</v>
          </cell>
          <cell r="AA408">
            <v>1</v>
          </cell>
          <cell r="AB408" t="str">
            <v>SEDIMENTADA</v>
          </cell>
          <cell r="AC408" t="str">
            <v>BUENO</v>
          </cell>
        </row>
        <row r="409">
          <cell r="Y409" t="str">
            <v>792AL</v>
          </cell>
          <cell r="Z409" t="str">
            <v>BUENO</v>
          </cell>
          <cell r="AA409">
            <v>2</v>
          </cell>
          <cell r="AC409" t="str">
            <v>BUENO</v>
          </cell>
        </row>
        <row r="410">
          <cell r="Y410">
            <v>794</v>
          </cell>
          <cell r="Z410" t="str">
            <v>BUENO</v>
          </cell>
          <cell r="AA410">
            <v>1</v>
          </cell>
          <cell r="AC410" t="str">
            <v>BUENO</v>
          </cell>
        </row>
        <row r="411">
          <cell r="Y411">
            <v>796</v>
          </cell>
          <cell r="Z411" t="str">
            <v>NO OBSERVADO</v>
          </cell>
          <cell r="AA411">
            <v>0</v>
          </cell>
          <cell r="AC411" t="str">
            <v>BUENO</v>
          </cell>
        </row>
        <row r="412">
          <cell r="Y412">
            <v>798</v>
          </cell>
          <cell r="Z412" t="str">
            <v>NO OBSERVADO</v>
          </cell>
          <cell r="AA412">
            <v>4</v>
          </cell>
          <cell r="AB412" t="str">
            <v>SEDIMENTADA</v>
          </cell>
          <cell r="AC412" t="str">
            <v>BUENO</v>
          </cell>
        </row>
        <row r="413">
          <cell r="Y413">
            <v>800</v>
          </cell>
          <cell r="Z413" t="str">
            <v>NO OBSERVADO</v>
          </cell>
          <cell r="AA413">
            <v>4</v>
          </cell>
          <cell r="AB413" t="str">
            <v>SEDIMENTADA</v>
          </cell>
          <cell r="AC413" t="str">
            <v>BUENO</v>
          </cell>
        </row>
        <row r="414">
          <cell r="Y414">
            <v>802</v>
          </cell>
          <cell r="Z414" t="str">
            <v>NO OBSERVADO</v>
          </cell>
          <cell r="AA414">
            <v>0</v>
          </cell>
          <cell r="AB414" t="str">
            <v>SEDIMENTADA</v>
          </cell>
          <cell r="AC414" t="str">
            <v>BUENO</v>
          </cell>
        </row>
        <row r="415">
          <cell r="Y415">
            <v>804</v>
          </cell>
          <cell r="Z415" t="str">
            <v>NO OBSERVADO</v>
          </cell>
          <cell r="AA415">
            <v>1</v>
          </cell>
          <cell r="AB415" t="str">
            <v>SEDIMENTADA</v>
          </cell>
          <cell r="AC415" t="str">
            <v>BUENO</v>
          </cell>
        </row>
        <row r="416">
          <cell r="Y416">
            <v>806</v>
          </cell>
          <cell r="Z416" t="str">
            <v>BUENO</v>
          </cell>
          <cell r="AA416">
            <v>0</v>
          </cell>
          <cell r="AC416" t="str">
            <v>MALO</v>
          </cell>
        </row>
        <row r="417">
          <cell r="Y417">
            <v>808</v>
          </cell>
          <cell r="Z417" t="str">
            <v>NO TIENE</v>
          </cell>
          <cell r="AA417">
            <v>0</v>
          </cell>
          <cell r="AC417" t="str">
            <v>BUENO</v>
          </cell>
        </row>
        <row r="418">
          <cell r="Y418">
            <v>810</v>
          </cell>
          <cell r="Z418" t="str">
            <v>MALO</v>
          </cell>
          <cell r="AA418">
            <v>1</v>
          </cell>
          <cell r="AC418" t="str">
            <v>BUENO</v>
          </cell>
        </row>
        <row r="419">
          <cell r="Y419">
            <v>812</v>
          </cell>
          <cell r="Z419" t="str">
            <v>NO OBSERVADO</v>
          </cell>
          <cell r="AA419">
            <v>0</v>
          </cell>
          <cell r="AC419" t="str">
            <v>BUENO</v>
          </cell>
        </row>
        <row r="420">
          <cell r="Y420">
            <v>814</v>
          </cell>
          <cell r="Z420" t="str">
            <v>BUENO</v>
          </cell>
          <cell r="AA420">
            <v>1</v>
          </cell>
          <cell r="AC420" t="str">
            <v>BUENO</v>
          </cell>
        </row>
        <row r="421">
          <cell r="Y421">
            <v>815</v>
          </cell>
          <cell r="Z421" t="str">
            <v>NO TIENE</v>
          </cell>
          <cell r="AA421">
            <v>2</v>
          </cell>
          <cell r="AB421" t="str">
            <v>SEDIMENTADA</v>
          </cell>
          <cell r="AC421" t="str">
            <v>BUENO</v>
          </cell>
        </row>
        <row r="422">
          <cell r="Y422">
            <v>816</v>
          </cell>
          <cell r="Z422" t="str">
            <v>BUENO</v>
          </cell>
          <cell r="AA422">
            <v>0</v>
          </cell>
          <cell r="AC422" t="str">
            <v>BUENO</v>
          </cell>
        </row>
        <row r="423">
          <cell r="Y423">
            <v>817</v>
          </cell>
          <cell r="Z423" t="str">
            <v>BUENO</v>
          </cell>
          <cell r="AA423">
            <v>2</v>
          </cell>
          <cell r="AB423" t="str">
            <v>SEDIMENTADA</v>
          </cell>
          <cell r="AC423" t="str">
            <v>BUENO</v>
          </cell>
        </row>
        <row r="424">
          <cell r="Y424">
            <v>818</v>
          </cell>
          <cell r="Z424" t="str">
            <v>NO TIENE</v>
          </cell>
          <cell r="AA424">
            <v>1</v>
          </cell>
          <cell r="AB424" t="str">
            <v>SEDIMENTADA</v>
          </cell>
          <cell r="AC424" t="str">
            <v>BUENO</v>
          </cell>
        </row>
        <row r="425">
          <cell r="Y425">
            <v>819</v>
          </cell>
          <cell r="Z425" t="str">
            <v>NO OBSERVADO</v>
          </cell>
          <cell r="AA425">
            <v>0</v>
          </cell>
          <cell r="AB425" t="str">
            <v>SEDIMENTADA</v>
          </cell>
          <cell r="AC425" t="str">
            <v>NO TIENE</v>
          </cell>
        </row>
        <row r="426">
          <cell r="Y426">
            <v>820</v>
          </cell>
          <cell r="Z426" t="str">
            <v>NO OBSERVADO</v>
          </cell>
          <cell r="AA426">
            <v>0</v>
          </cell>
          <cell r="AB426" t="str">
            <v>SEDIMENTADA</v>
          </cell>
          <cell r="AC426" t="str">
            <v>BUENO</v>
          </cell>
        </row>
        <row r="427">
          <cell r="Y427">
            <v>822</v>
          </cell>
          <cell r="Z427" t="str">
            <v>NO TIENE</v>
          </cell>
          <cell r="AA427">
            <v>2</v>
          </cell>
          <cell r="AB427" t="str">
            <v>SEDIMENTADA</v>
          </cell>
          <cell r="AC427" t="str">
            <v>BUENO</v>
          </cell>
        </row>
        <row r="428">
          <cell r="Y428">
            <v>824</v>
          </cell>
          <cell r="Z428" t="str">
            <v>NO OBSERVADO</v>
          </cell>
          <cell r="AA428">
            <v>1</v>
          </cell>
          <cell r="AB428" t="str">
            <v>SEDIMENTADA</v>
          </cell>
          <cell r="AC428" t="str">
            <v>BUENO</v>
          </cell>
        </row>
        <row r="429">
          <cell r="Y429">
            <v>826</v>
          </cell>
          <cell r="Z429" t="str">
            <v>BUENO</v>
          </cell>
          <cell r="AA429">
            <v>0</v>
          </cell>
          <cell r="AB429" t="str">
            <v>SEDIMENTADA</v>
          </cell>
          <cell r="AC429" t="str">
            <v>BUENO</v>
          </cell>
        </row>
        <row r="430">
          <cell r="Y430">
            <v>828</v>
          </cell>
          <cell r="Z430" t="str">
            <v>BUENO</v>
          </cell>
          <cell r="AA430">
            <v>0</v>
          </cell>
          <cell r="AB430" t="str">
            <v>SEDIMENTADA</v>
          </cell>
          <cell r="AC430" t="str">
            <v>BUENO</v>
          </cell>
        </row>
        <row r="431">
          <cell r="Y431">
            <v>830</v>
          </cell>
          <cell r="Z431" t="str">
            <v>NO OBSERVADO</v>
          </cell>
          <cell r="AA431">
            <v>2</v>
          </cell>
          <cell r="AB431" t="str">
            <v>SEDIMENTADA</v>
          </cell>
          <cell r="AC431" t="str">
            <v>BUENO</v>
          </cell>
        </row>
        <row r="432">
          <cell r="Y432">
            <v>832</v>
          </cell>
          <cell r="Z432" t="str">
            <v>BUENO</v>
          </cell>
          <cell r="AA432">
            <v>0</v>
          </cell>
          <cell r="AC432" t="str">
            <v>BUENO</v>
          </cell>
        </row>
        <row r="433">
          <cell r="Y433">
            <v>834</v>
          </cell>
          <cell r="Z433" t="str">
            <v>BUENO</v>
          </cell>
          <cell r="AA433">
            <v>0</v>
          </cell>
          <cell r="AC433" t="str">
            <v>BUENO</v>
          </cell>
        </row>
        <row r="434">
          <cell r="Y434">
            <v>836</v>
          </cell>
          <cell r="Z434" t="str">
            <v>NO TIENE</v>
          </cell>
          <cell r="AA434">
            <v>2</v>
          </cell>
          <cell r="AC434" t="str">
            <v>BUENO</v>
          </cell>
        </row>
        <row r="435">
          <cell r="Y435">
            <v>838</v>
          </cell>
          <cell r="Z435" t="str">
            <v>NO OBSERVADO</v>
          </cell>
          <cell r="AA435">
            <v>2</v>
          </cell>
          <cell r="AB435" t="str">
            <v>SEDIMENTADA</v>
          </cell>
          <cell r="AC435" t="str">
            <v>BUENO</v>
          </cell>
        </row>
        <row r="436">
          <cell r="Y436">
            <v>840</v>
          </cell>
          <cell r="Z436" t="str">
            <v>BUENO</v>
          </cell>
          <cell r="AA436">
            <v>1</v>
          </cell>
          <cell r="AC436" t="str">
            <v>BUENO</v>
          </cell>
        </row>
        <row r="437">
          <cell r="Y437">
            <v>842</v>
          </cell>
          <cell r="Z437" t="str">
            <v>BUENO</v>
          </cell>
          <cell r="AA437">
            <v>0</v>
          </cell>
          <cell r="AB437" t="str">
            <v>SEDIMENTADA</v>
          </cell>
          <cell r="AC437" t="str">
            <v>BUENO</v>
          </cell>
        </row>
        <row r="438">
          <cell r="Y438">
            <v>844</v>
          </cell>
          <cell r="Z438" t="str">
            <v>BUENO</v>
          </cell>
          <cell r="AA438">
            <v>2</v>
          </cell>
          <cell r="AC438" t="str">
            <v>BUENO</v>
          </cell>
        </row>
        <row r="439">
          <cell r="Y439">
            <v>846</v>
          </cell>
          <cell r="Z439" t="str">
            <v>NO OBSERVADO</v>
          </cell>
          <cell r="AA439">
            <v>0</v>
          </cell>
          <cell r="AB439" t="str">
            <v>SEDIMENTADA</v>
          </cell>
          <cell r="AC439" t="str">
            <v>BUENO</v>
          </cell>
        </row>
        <row r="440">
          <cell r="Y440">
            <v>848</v>
          </cell>
          <cell r="Z440" t="str">
            <v>BUENO</v>
          </cell>
          <cell r="AA440">
            <v>1</v>
          </cell>
          <cell r="AC440" t="str">
            <v>MALO</v>
          </cell>
        </row>
        <row r="441">
          <cell r="Y441">
            <v>850</v>
          </cell>
          <cell r="Z441" t="str">
            <v>NO OBSERVADO</v>
          </cell>
          <cell r="AA441">
            <v>0</v>
          </cell>
          <cell r="AC441" t="str">
            <v>NO OBSERVADO</v>
          </cell>
        </row>
        <row r="442">
          <cell r="Y442">
            <v>852</v>
          </cell>
          <cell r="Z442" t="str">
            <v>NO OBSERVADO</v>
          </cell>
          <cell r="AA442">
            <v>1</v>
          </cell>
          <cell r="AB442" t="str">
            <v>SEDIMENTADA</v>
          </cell>
          <cell r="AC442" t="str">
            <v>BUENO</v>
          </cell>
        </row>
        <row r="443">
          <cell r="Y443">
            <v>854</v>
          </cell>
          <cell r="Z443" t="str">
            <v>BUENO</v>
          </cell>
          <cell r="AA443">
            <v>1</v>
          </cell>
          <cell r="AB443" t="str">
            <v>SEDIMENTADA</v>
          </cell>
          <cell r="AC443" t="str">
            <v>BUENO</v>
          </cell>
        </row>
        <row r="444">
          <cell r="Y444">
            <v>856</v>
          </cell>
          <cell r="Z444" t="str">
            <v>NO OBSERVADO</v>
          </cell>
          <cell r="AA444">
            <v>0</v>
          </cell>
          <cell r="AB444" t="str">
            <v>SEDIMENTADA</v>
          </cell>
          <cell r="AC444" t="str">
            <v>BUENO</v>
          </cell>
        </row>
        <row r="445">
          <cell r="Y445">
            <v>860</v>
          </cell>
          <cell r="Z445" t="str">
            <v>MALO</v>
          </cell>
          <cell r="AA445">
            <v>0</v>
          </cell>
          <cell r="AB445" t="str">
            <v>SEDIMENTADA</v>
          </cell>
          <cell r="AC445" t="str">
            <v>BUENO</v>
          </cell>
        </row>
        <row r="446">
          <cell r="Y446">
            <v>862</v>
          </cell>
          <cell r="Z446" t="str">
            <v>BUENO</v>
          </cell>
          <cell r="AA446">
            <v>1</v>
          </cell>
          <cell r="AC446" t="str">
            <v>BUENO</v>
          </cell>
        </row>
        <row r="447">
          <cell r="Y447">
            <v>864</v>
          </cell>
          <cell r="Z447" t="str">
            <v>NO TIENE</v>
          </cell>
          <cell r="AA447">
            <v>2</v>
          </cell>
          <cell r="AC447" t="str">
            <v>BUENO</v>
          </cell>
        </row>
        <row r="448">
          <cell r="Y448">
            <v>866</v>
          </cell>
          <cell r="Z448" t="str">
            <v>BUENO</v>
          </cell>
          <cell r="AA448">
            <v>0</v>
          </cell>
          <cell r="AC448" t="str">
            <v>BUENO</v>
          </cell>
        </row>
        <row r="449">
          <cell r="Y449">
            <v>868</v>
          </cell>
          <cell r="Z449" t="str">
            <v>BUENO</v>
          </cell>
          <cell r="AA449">
            <v>0</v>
          </cell>
          <cell r="AC449" t="str">
            <v>BUENO</v>
          </cell>
        </row>
        <row r="450">
          <cell r="Y450">
            <v>870</v>
          </cell>
          <cell r="Z450" t="str">
            <v>NO OBSERVADO</v>
          </cell>
          <cell r="AA450">
            <v>1</v>
          </cell>
          <cell r="AB450" t="str">
            <v>SEDIMENTADA</v>
          </cell>
          <cell r="AC450" t="str">
            <v>BUENO</v>
          </cell>
        </row>
        <row r="451">
          <cell r="Y451">
            <v>872</v>
          </cell>
          <cell r="Z451" t="str">
            <v>NO OBSERVADO</v>
          </cell>
          <cell r="AA451">
            <v>3</v>
          </cell>
          <cell r="AB451" t="str">
            <v>SEDIMENTADA</v>
          </cell>
          <cell r="AC451" t="str">
            <v>BUENO</v>
          </cell>
        </row>
        <row r="452">
          <cell r="Y452">
            <v>874</v>
          </cell>
          <cell r="Z452" t="str">
            <v>NO OBSERVADO</v>
          </cell>
          <cell r="AA452">
            <v>1</v>
          </cell>
          <cell r="AB452" t="str">
            <v>SEDIMENTADA</v>
          </cell>
          <cell r="AC452" t="str">
            <v>BUENO</v>
          </cell>
        </row>
        <row r="453">
          <cell r="Y453">
            <v>876</v>
          </cell>
          <cell r="Z453" t="str">
            <v>BUENO</v>
          </cell>
          <cell r="AA453">
            <v>0</v>
          </cell>
          <cell r="AB453" t="str">
            <v>SEDIMENTADA</v>
          </cell>
          <cell r="AC453" t="str">
            <v>BUENO</v>
          </cell>
        </row>
        <row r="454">
          <cell r="Y454">
            <v>878</v>
          </cell>
          <cell r="Z454" t="str">
            <v>BUENO</v>
          </cell>
          <cell r="AA454">
            <v>0</v>
          </cell>
          <cell r="AC454" t="str">
            <v>BUENO</v>
          </cell>
        </row>
        <row r="455">
          <cell r="Y455">
            <v>879</v>
          </cell>
          <cell r="Z455" t="str">
            <v>NO TIENE</v>
          </cell>
          <cell r="AA455">
            <v>2</v>
          </cell>
          <cell r="AC455" t="str">
            <v>BUENO</v>
          </cell>
        </row>
        <row r="456">
          <cell r="Y456">
            <v>880</v>
          </cell>
          <cell r="Z456" t="str">
            <v>NO OBSERVADO</v>
          </cell>
          <cell r="AA456">
            <v>0</v>
          </cell>
          <cell r="AB456" t="str">
            <v>SEDIMENTADA</v>
          </cell>
          <cell r="AC456" t="str">
            <v>BUENO</v>
          </cell>
        </row>
        <row r="457">
          <cell r="Y457">
            <v>882</v>
          </cell>
          <cell r="Z457" t="str">
            <v>NO OBSERVADO</v>
          </cell>
          <cell r="AA457">
            <v>3</v>
          </cell>
          <cell r="AB457" t="str">
            <v>SEDIMENTADA</v>
          </cell>
          <cell r="AC457" t="str">
            <v>BUENO</v>
          </cell>
        </row>
        <row r="458">
          <cell r="Y458">
            <v>884</v>
          </cell>
          <cell r="Z458" t="str">
            <v>NO TIENE</v>
          </cell>
          <cell r="AA458">
            <v>1</v>
          </cell>
          <cell r="AC458" t="str">
            <v>BUENO</v>
          </cell>
        </row>
        <row r="459">
          <cell r="Y459">
            <v>886</v>
          </cell>
          <cell r="Z459" t="str">
            <v>MALO</v>
          </cell>
          <cell r="AA459">
            <v>2</v>
          </cell>
          <cell r="AC459" t="str">
            <v>BUENO</v>
          </cell>
        </row>
        <row r="460">
          <cell r="Y460">
            <v>888</v>
          </cell>
          <cell r="Z460" t="str">
            <v>BUENO</v>
          </cell>
          <cell r="AA460">
            <v>1</v>
          </cell>
          <cell r="AC460" t="str">
            <v>BUENO</v>
          </cell>
        </row>
        <row r="461">
          <cell r="Y461">
            <v>890</v>
          </cell>
          <cell r="Z461" t="str">
            <v>BUENO</v>
          </cell>
          <cell r="AA461">
            <v>3</v>
          </cell>
          <cell r="AC461" t="str">
            <v>BUENO</v>
          </cell>
        </row>
        <row r="462">
          <cell r="Y462">
            <v>892</v>
          </cell>
          <cell r="Z462" t="str">
            <v>BUENO</v>
          </cell>
          <cell r="AA462">
            <v>1</v>
          </cell>
          <cell r="AB462" t="str">
            <v>SEDIMENTADA</v>
          </cell>
          <cell r="AC462" t="str">
            <v>BUENO</v>
          </cell>
        </row>
        <row r="463">
          <cell r="Y463">
            <v>894</v>
          </cell>
          <cell r="Z463" t="str">
            <v>BUENO</v>
          </cell>
          <cell r="AA463">
            <v>2</v>
          </cell>
          <cell r="AC463" t="str">
            <v>BUENO</v>
          </cell>
        </row>
        <row r="464">
          <cell r="Y464">
            <v>896</v>
          </cell>
          <cell r="Z464" t="str">
            <v>BUENO</v>
          </cell>
          <cell r="AA464">
            <v>1</v>
          </cell>
          <cell r="AC464" t="str">
            <v>BUENO</v>
          </cell>
        </row>
        <row r="465">
          <cell r="Y465">
            <v>898</v>
          </cell>
          <cell r="Z465" t="str">
            <v>MALO</v>
          </cell>
          <cell r="AA465">
            <v>1</v>
          </cell>
          <cell r="AC465" t="str">
            <v>BUENO</v>
          </cell>
        </row>
        <row r="466">
          <cell r="Y466">
            <v>900</v>
          </cell>
          <cell r="Z466" t="str">
            <v>BUENO</v>
          </cell>
          <cell r="AA466">
            <v>1</v>
          </cell>
          <cell r="AB466" t="str">
            <v>SEDIMENTADA</v>
          </cell>
          <cell r="AC466" t="str">
            <v>BUENO</v>
          </cell>
        </row>
        <row r="467">
          <cell r="Y467">
            <v>902</v>
          </cell>
          <cell r="Z467" t="str">
            <v>NO OBSERVADO</v>
          </cell>
          <cell r="AA467">
            <v>1</v>
          </cell>
          <cell r="AB467" t="str">
            <v>SEDIMENTADA</v>
          </cell>
          <cell r="AC467" t="str">
            <v>BUENO</v>
          </cell>
        </row>
        <row r="468">
          <cell r="Y468">
            <v>904</v>
          </cell>
          <cell r="Z468" t="str">
            <v>NO OBSERVADO</v>
          </cell>
          <cell r="AA468">
            <v>2</v>
          </cell>
          <cell r="AB468" t="str">
            <v>SEDIMENTADA</v>
          </cell>
          <cell r="AC468" t="str">
            <v>BUENO</v>
          </cell>
        </row>
        <row r="469">
          <cell r="Y469">
            <v>906</v>
          </cell>
          <cell r="Z469" t="str">
            <v>NO OBSERVADO</v>
          </cell>
          <cell r="AA469">
            <v>3</v>
          </cell>
          <cell r="AB469" t="str">
            <v>SEDIMENTADA</v>
          </cell>
          <cell r="AC469" t="str">
            <v>BUENO</v>
          </cell>
        </row>
        <row r="470">
          <cell r="Y470">
            <v>908</v>
          </cell>
          <cell r="Z470" t="str">
            <v>NO OBSERVADO</v>
          </cell>
          <cell r="AA470">
            <v>0</v>
          </cell>
          <cell r="AB470" t="str">
            <v>SEDIMENTADA</v>
          </cell>
          <cell r="AC470" t="str">
            <v>BUENO</v>
          </cell>
        </row>
        <row r="471">
          <cell r="Y471">
            <v>910</v>
          </cell>
          <cell r="Z471" t="str">
            <v>BUENO</v>
          </cell>
          <cell r="AA471">
            <v>1</v>
          </cell>
          <cell r="AC471" t="str">
            <v>BUENO</v>
          </cell>
        </row>
        <row r="472">
          <cell r="Y472">
            <v>912</v>
          </cell>
          <cell r="Z472" t="str">
            <v>BUENO</v>
          </cell>
          <cell r="AA472">
            <v>2</v>
          </cell>
          <cell r="AC472" t="str">
            <v>BUENO</v>
          </cell>
        </row>
        <row r="473">
          <cell r="Y473">
            <v>914</v>
          </cell>
          <cell r="Z473" t="str">
            <v>BUENO</v>
          </cell>
          <cell r="AA473">
            <v>1</v>
          </cell>
          <cell r="AC473" t="str">
            <v>BUENO</v>
          </cell>
        </row>
        <row r="474">
          <cell r="Y474">
            <v>916</v>
          </cell>
          <cell r="Z474" t="str">
            <v>NO OBSERVADO</v>
          </cell>
          <cell r="AA474">
            <v>1</v>
          </cell>
          <cell r="AB474" t="str">
            <v>SEDIMENTADA</v>
          </cell>
          <cell r="AC474" t="str">
            <v>BUENO</v>
          </cell>
        </row>
        <row r="475">
          <cell r="Y475">
            <v>918</v>
          </cell>
          <cell r="Z475" t="str">
            <v>BUENO</v>
          </cell>
          <cell r="AA475">
            <v>2</v>
          </cell>
          <cell r="AC475" t="str">
            <v>MALO</v>
          </cell>
        </row>
        <row r="476">
          <cell r="Y476">
            <v>920</v>
          </cell>
          <cell r="Z476" t="str">
            <v>MALO</v>
          </cell>
          <cell r="AA476">
            <v>0</v>
          </cell>
          <cell r="AC476" t="str">
            <v>BUENO</v>
          </cell>
        </row>
        <row r="477">
          <cell r="Y477">
            <v>922</v>
          </cell>
          <cell r="Z477" t="str">
            <v>NO OBSERVADO</v>
          </cell>
          <cell r="AA477">
            <v>0</v>
          </cell>
          <cell r="AC477" t="str">
            <v>BUENO</v>
          </cell>
        </row>
        <row r="478">
          <cell r="Y478">
            <v>924</v>
          </cell>
          <cell r="Z478" t="str">
            <v>BUENO</v>
          </cell>
          <cell r="AA478">
            <v>2</v>
          </cell>
          <cell r="AB478" t="str">
            <v>SEDIMENTADA</v>
          </cell>
          <cell r="AC478" t="str">
            <v>BUENO</v>
          </cell>
        </row>
        <row r="479">
          <cell r="Y479">
            <v>926</v>
          </cell>
          <cell r="Z479" t="str">
            <v>NO OBSERVADO</v>
          </cell>
          <cell r="AA479">
            <v>1</v>
          </cell>
          <cell r="AB479" t="str">
            <v>SEDIMENTADA</v>
          </cell>
          <cell r="AC479" t="str">
            <v>BUENO</v>
          </cell>
        </row>
        <row r="480">
          <cell r="Y480">
            <v>928</v>
          </cell>
          <cell r="Z480" t="str">
            <v>NO OBSERVADO</v>
          </cell>
          <cell r="AA480">
            <v>1</v>
          </cell>
          <cell r="AB480" t="str">
            <v>SEDIMENTADA</v>
          </cell>
          <cell r="AC480" t="str">
            <v>BUENO</v>
          </cell>
        </row>
        <row r="481">
          <cell r="Y481">
            <v>930</v>
          </cell>
          <cell r="Z481" t="str">
            <v>BUENO</v>
          </cell>
          <cell r="AA481">
            <v>1</v>
          </cell>
          <cell r="AC481" t="str">
            <v>BUENO</v>
          </cell>
        </row>
        <row r="482">
          <cell r="Y482">
            <v>932</v>
          </cell>
          <cell r="Z482" t="str">
            <v>NO OBSERVADO</v>
          </cell>
          <cell r="AA482">
            <v>1</v>
          </cell>
          <cell r="AB482" t="str">
            <v>SEDIMENTADA</v>
          </cell>
          <cell r="AC482" t="str">
            <v>BUENO</v>
          </cell>
        </row>
        <row r="483">
          <cell r="Y483">
            <v>934</v>
          </cell>
          <cell r="Z483" t="str">
            <v>BUENO</v>
          </cell>
          <cell r="AA483">
            <v>0</v>
          </cell>
          <cell r="AC483" t="str">
            <v>BUENO</v>
          </cell>
        </row>
        <row r="484">
          <cell r="Y484">
            <v>936</v>
          </cell>
          <cell r="Z484" t="str">
            <v>NO TIENE</v>
          </cell>
          <cell r="AA484">
            <v>0</v>
          </cell>
          <cell r="AC484" t="str">
            <v>BUENO</v>
          </cell>
        </row>
        <row r="485">
          <cell r="Y485">
            <v>938</v>
          </cell>
          <cell r="Z485" t="str">
            <v>BUENO</v>
          </cell>
          <cell r="AA485">
            <v>1</v>
          </cell>
          <cell r="AC485" t="str">
            <v>BUENO</v>
          </cell>
        </row>
        <row r="486">
          <cell r="Y486">
            <v>940</v>
          </cell>
          <cell r="Z486" t="str">
            <v>NO OBSERVADO</v>
          </cell>
          <cell r="AA486">
            <v>0</v>
          </cell>
          <cell r="AB486" t="str">
            <v>SEDIMENTADA</v>
          </cell>
          <cell r="AC486" t="str">
            <v>BUENO</v>
          </cell>
        </row>
        <row r="487">
          <cell r="Y487">
            <v>942</v>
          </cell>
          <cell r="Z487" t="str">
            <v>BUENO</v>
          </cell>
          <cell r="AA487">
            <v>1</v>
          </cell>
          <cell r="AB487" t="str">
            <v>SEDIMENTADA</v>
          </cell>
          <cell r="AC487" t="str">
            <v>BUENO</v>
          </cell>
        </row>
        <row r="488">
          <cell r="Y488">
            <v>944</v>
          </cell>
          <cell r="Z488" t="str">
            <v>NO OBSERVADO</v>
          </cell>
          <cell r="AA488">
            <v>0</v>
          </cell>
          <cell r="AB488" t="str">
            <v>SEDIMENTADA</v>
          </cell>
          <cell r="AC488" t="str">
            <v>BUENO</v>
          </cell>
        </row>
        <row r="489">
          <cell r="Y489">
            <v>948</v>
          </cell>
          <cell r="Z489" t="str">
            <v>NO OBSERVADO</v>
          </cell>
          <cell r="AA489">
            <v>0</v>
          </cell>
          <cell r="AB489" t="str">
            <v>SEDIMENTADA</v>
          </cell>
          <cell r="AC489" t="str">
            <v>BUENO</v>
          </cell>
        </row>
        <row r="490">
          <cell r="Y490">
            <v>950</v>
          </cell>
          <cell r="Z490" t="str">
            <v>BUENO</v>
          </cell>
          <cell r="AA490">
            <v>0</v>
          </cell>
          <cell r="AC490" t="str">
            <v>BUENO</v>
          </cell>
        </row>
        <row r="491">
          <cell r="Y491">
            <v>952</v>
          </cell>
          <cell r="Z491" t="str">
            <v>NO OBSERVADO</v>
          </cell>
          <cell r="AA491">
            <v>0</v>
          </cell>
          <cell r="AC491" t="str">
            <v>NO OBSERVADO</v>
          </cell>
        </row>
        <row r="492">
          <cell r="Y492">
            <v>954</v>
          </cell>
          <cell r="Z492" t="str">
            <v>NO OBSERVADO</v>
          </cell>
          <cell r="AA492">
            <v>2</v>
          </cell>
          <cell r="AB492" t="str">
            <v>SEDIMENTADA</v>
          </cell>
          <cell r="AC492" t="str">
            <v>BUENO</v>
          </cell>
        </row>
        <row r="493">
          <cell r="Y493">
            <v>956</v>
          </cell>
          <cell r="Z493" t="str">
            <v>NO OBSERVADO</v>
          </cell>
          <cell r="AA493">
            <v>1</v>
          </cell>
          <cell r="AB493" t="str">
            <v>SEDIMENTADA</v>
          </cell>
          <cell r="AC493" t="str">
            <v>BUENO</v>
          </cell>
        </row>
        <row r="494">
          <cell r="Y494">
            <v>958</v>
          </cell>
          <cell r="Z494" t="str">
            <v>BUENO</v>
          </cell>
          <cell r="AA494">
            <v>0</v>
          </cell>
          <cell r="AC494" t="str">
            <v>BUENO</v>
          </cell>
        </row>
        <row r="495">
          <cell r="Y495">
            <v>960</v>
          </cell>
          <cell r="Z495" t="str">
            <v>NO OBSERVADO</v>
          </cell>
          <cell r="AA495">
            <v>0</v>
          </cell>
          <cell r="AB495" t="str">
            <v>SEDIMENTADA</v>
          </cell>
          <cell r="AC495" t="str">
            <v>BUENO</v>
          </cell>
        </row>
        <row r="496">
          <cell r="Y496">
            <v>961</v>
          </cell>
          <cell r="Z496" t="str">
            <v>NO TIENE</v>
          </cell>
          <cell r="AA496">
            <v>2</v>
          </cell>
          <cell r="AC496" t="str">
            <v>BUENO</v>
          </cell>
        </row>
        <row r="497">
          <cell r="Y497">
            <v>962</v>
          </cell>
          <cell r="Z497" t="str">
            <v>NO OBSERVADO</v>
          </cell>
          <cell r="AA497">
            <v>1</v>
          </cell>
          <cell r="AB497" t="str">
            <v>SEDIMENTADA</v>
          </cell>
          <cell r="AC497" t="str">
            <v>BUENO</v>
          </cell>
        </row>
        <row r="498">
          <cell r="Y498">
            <v>964</v>
          </cell>
          <cell r="Z498" t="str">
            <v>NO OBSERVADO</v>
          </cell>
          <cell r="AA498">
            <v>2</v>
          </cell>
          <cell r="AB498" t="str">
            <v>SEDIMENTADA</v>
          </cell>
          <cell r="AC498" t="str">
            <v>BUENO</v>
          </cell>
        </row>
        <row r="499">
          <cell r="Y499">
            <v>965</v>
          </cell>
          <cell r="Z499" t="str">
            <v>NO OBSERVADO</v>
          </cell>
          <cell r="AA499">
            <v>2</v>
          </cell>
          <cell r="AC499" t="str">
            <v>BUENO</v>
          </cell>
        </row>
        <row r="500">
          <cell r="Y500">
            <v>966</v>
          </cell>
          <cell r="Z500" t="str">
            <v>NO OBSERVADO</v>
          </cell>
          <cell r="AA500">
            <v>1</v>
          </cell>
          <cell r="AB500" t="str">
            <v>SEDIMENTADA</v>
          </cell>
          <cell r="AC500" t="str">
            <v>BUENO</v>
          </cell>
        </row>
        <row r="501">
          <cell r="Y501">
            <v>967</v>
          </cell>
          <cell r="Z501" t="str">
            <v>BUENO</v>
          </cell>
          <cell r="AA501">
            <v>3</v>
          </cell>
          <cell r="AC501" t="str">
            <v>BUENO</v>
          </cell>
        </row>
        <row r="502">
          <cell r="Y502" t="str">
            <v>967A</v>
          </cell>
          <cell r="Z502" t="str">
            <v>BUENO</v>
          </cell>
          <cell r="AA502">
            <v>0</v>
          </cell>
          <cell r="AC502" t="str">
            <v>BUENO</v>
          </cell>
        </row>
        <row r="503">
          <cell r="Y503">
            <v>968</v>
          </cell>
          <cell r="Z503" t="str">
            <v>BUENO</v>
          </cell>
          <cell r="AA503">
            <v>2</v>
          </cell>
          <cell r="AC503" t="str">
            <v>BUENO</v>
          </cell>
        </row>
        <row r="504">
          <cell r="Y504">
            <v>970</v>
          </cell>
          <cell r="Z504" t="str">
            <v>BUENO</v>
          </cell>
          <cell r="AA504">
            <v>2</v>
          </cell>
          <cell r="AC504" t="str">
            <v>BUENO</v>
          </cell>
        </row>
        <row r="505">
          <cell r="Y505">
            <v>972</v>
          </cell>
          <cell r="Z505" t="str">
            <v>NO OBSERVADO</v>
          </cell>
          <cell r="AA505">
            <v>1</v>
          </cell>
          <cell r="AB505" t="str">
            <v>SEDIMENTADA</v>
          </cell>
          <cell r="AC505" t="str">
            <v>BUENO</v>
          </cell>
        </row>
        <row r="506">
          <cell r="Y506">
            <v>974</v>
          </cell>
          <cell r="Z506" t="str">
            <v>NO OBSERVADO</v>
          </cell>
          <cell r="AA506">
            <v>2</v>
          </cell>
          <cell r="AB506" t="str">
            <v>SEDIMENTADA</v>
          </cell>
          <cell r="AC506" t="str">
            <v>BUENO</v>
          </cell>
        </row>
        <row r="507">
          <cell r="Y507">
            <v>976</v>
          </cell>
          <cell r="Z507" t="str">
            <v>NO OBSERVADO</v>
          </cell>
          <cell r="AA507">
            <v>2</v>
          </cell>
          <cell r="AB507" t="str">
            <v>SEDIMENTADA</v>
          </cell>
          <cell r="AC507" t="str">
            <v>BUENO</v>
          </cell>
        </row>
        <row r="508">
          <cell r="Y508">
            <v>978</v>
          </cell>
          <cell r="Z508" t="str">
            <v>NO OBSERVADO</v>
          </cell>
          <cell r="AA508">
            <v>0</v>
          </cell>
          <cell r="AB508" t="str">
            <v>SEDIMENTADA</v>
          </cell>
          <cell r="AC508" t="str">
            <v>BUENO</v>
          </cell>
        </row>
        <row r="509">
          <cell r="Y509">
            <v>980</v>
          </cell>
          <cell r="Z509" t="str">
            <v>NO OBSERVADO</v>
          </cell>
          <cell r="AA509">
            <v>0</v>
          </cell>
          <cell r="AC509" t="str">
            <v>BUENO</v>
          </cell>
        </row>
        <row r="510">
          <cell r="Y510">
            <v>982</v>
          </cell>
          <cell r="Z510" t="str">
            <v>BUENO</v>
          </cell>
          <cell r="AA510">
            <v>1</v>
          </cell>
          <cell r="AB510" t="str">
            <v>SEDIMENTADA</v>
          </cell>
          <cell r="AC510" t="str">
            <v>BUENO</v>
          </cell>
        </row>
        <row r="511">
          <cell r="Y511">
            <v>984</v>
          </cell>
          <cell r="Z511" t="str">
            <v>BUENO</v>
          </cell>
          <cell r="AA511">
            <v>1</v>
          </cell>
          <cell r="AC511" t="str">
            <v>BUENO</v>
          </cell>
        </row>
        <row r="512">
          <cell r="Y512">
            <v>986</v>
          </cell>
          <cell r="Z512" t="str">
            <v>NO OBSERVADO</v>
          </cell>
          <cell r="AA512">
            <v>1</v>
          </cell>
          <cell r="AB512" t="str">
            <v>SEDIMENTADA</v>
          </cell>
          <cell r="AC512" t="str">
            <v>BUENO</v>
          </cell>
        </row>
        <row r="513">
          <cell r="Y513">
            <v>988</v>
          </cell>
          <cell r="Z513" t="str">
            <v>NO OBSERVADO</v>
          </cell>
          <cell r="AA513">
            <v>0</v>
          </cell>
          <cell r="AC513" t="str">
            <v>BUENO</v>
          </cell>
        </row>
        <row r="514">
          <cell r="Y514">
            <v>990</v>
          </cell>
          <cell r="Z514" t="str">
            <v>BUENO</v>
          </cell>
          <cell r="AA514">
            <v>2</v>
          </cell>
          <cell r="AC514" t="str">
            <v>BUENO</v>
          </cell>
        </row>
        <row r="515">
          <cell r="Y515">
            <v>992</v>
          </cell>
          <cell r="Z515" t="str">
            <v>BUENO</v>
          </cell>
          <cell r="AA515">
            <v>2</v>
          </cell>
          <cell r="AC515" t="str">
            <v>BUENO</v>
          </cell>
        </row>
        <row r="516">
          <cell r="Y516">
            <v>994</v>
          </cell>
          <cell r="Z516" t="str">
            <v>BUENO</v>
          </cell>
          <cell r="AA516">
            <v>0</v>
          </cell>
          <cell r="AC516" t="str">
            <v>BUENO</v>
          </cell>
        </row>
        <row r="517">
          <cell r="Y517">
            <v>996</v>
          </cell>
          <cell r="Z517" t="str">
            <v>BUENO</v>
          </cell>
          <cell r="AA517">
            <v>3</v>
          </cell>
          <cell r="AC517" t="str">
            <v>BUENO</v>
          </cell>
        </row>
        <row r="518">
          <cell r="Y518">
            <v>998</v>
          </cell>
          <cell r="Z518" t="str">
            <v>NO TIENE</v>
          </cell>
          <cell r="AA518">
            <v>3</v>
          </cell>
          <cell r="AC518" t="str">
            <v>BUENO</v>
          </cell>
        </row>
        <row r="519">
          <cell r="Y519">
            <v>1000</v>
          </cell>
          <cell r="Z519" t="str">
            <v>NO OBSERVADO</v>
          </cell>
          <cell r="AA519">
            <v>0</v>
          </cell>
          <cell r="AC519" t="str">
            <v>BUENO</v>
          </cell>
        </row>
        <row r="520">
          <cell r="Y520">
            <v>1002</v>
          </cell>
          <cell r="Z520" t="str">
            <v>NO TIENE</v>
          </cell>
          <cell r="AA520">
            <v>3</v>
          </cell>
          <cell r="AC520" t="str">
            <v>BUENO</v>
          </cell>
        </row>
        <row r="521">
          <cell r="Y521">
            <v>1004</v>
          </cell>
          <cell r="Z521" t="str">
            <v>BUENO</v>
          </cell>
          <cell r="AA521">
            <v>5</v>
          </cell>
          <cell r="AC521" t="str">
            <v>BUENO</v>
          </cell>
        </row>
        <row r="522">
          <cell r="Y522">
            <v>1006</v>
          </cell>
          <cell r="Z522" t="str">
            <v>NO OBSERVADO</v>
          </cell>
          <cell r="AA522">
            <v>0</v>
          </cell>
          <cell r="AB522" t="str">
            <v>SEDIMENTADA</v>
          </cell>
          <cell r="AC522" t="str">
            <v>BUENO</v>
          </cell>
        </row>
        <row r="523">
          <cell r="Y523">
            <v>1008</v>
          </cell>
          <cell r="Z523" t="str">
            <v>NO OBSERVADO</v>
          </cell>
          <cell r="AA523">
            <v>1</v>
          </cell>
          <cell r="AB523" t="str">
            <v>SEDIMENTADA</v>
          </cell>
          <cell r="AC523" t="str">
            <v>BUENO</v>
          </cell>
        </row>
        <row r="524">
          <cell r="Y524">
            <v>1010</v>
          </cell>
          <cell r="Z524" t="str">
            <v>MALO</v>
          </cell>
          <cell r="AA524">
            <v>1</v>
          </cell>
          <cell r="AC524" t="str">
            <v>BUENO</v>
          </cell>
        </row>
        <row r="525">
          <cell r="Y525">
            <v>1012</v>
          </cell>
          <cell r="Z525" t="str">
            <v>BUENO</v>
          </cell>
          <cell r="AA525">
            <v>2</v>
          </cell>
          <cell r="AC525" t="str">
            <v>BUENO</v>
          </cell>
        </row>
        <row r="526">
          <cell r="Y526">
            <v>1014</v>
          </cell>
          <cell r="Z526" t="str">
            <v>BUENO</v>
          </cell>
          <cell r="AA526">
            <v>1</v>
          </cell>
          <cell r="AC526" t="str">
            <v>BUENO</v>
          </cell>
        </row>
        <row r="527">
          <cell r="Y527">
            <v>1016</v>
          </cell>
          <cell r="Z527" t="str">
            <v>NO OBSERVADO</v>
          </cell>
          <cell r="AA527">
            <v>2</v>
          </cell>
          <cell r="AB527" t="str">
            <v>SEDIMENTADA</v>
          </cell>
          <cell r="AC527" t="str">
            <v>BUENO</v>
          </cell>
        </row>
        <row r="528">
          <cell r="Y528">
            <v>1018</v>
          </cell>
          <cell r="Z528" t="str">
            <v>NO OBSERVADO</v>
          </cell>
          <cell r="AA528">
            <v>1</v>
          </cell>
          <cell r="AB528" t="str">
            <v>SEDIMENTADA</v>
          </cell>
          <cell r="AC528" t="str">
            <v>BUENO</v>
          </cell>
        </row>
        <row r="529">
          <cell r="Y529">
            <v>1020</v>
          </cell>
          <cell r="Z529" t="str">
            <v>NO OBSERVADO</v>
          </cell>
          <cell r="AA529">
            <v>1</v>
          </cell>
          <cell r="AB529" t="str">
            <v>SEDIMENTADA</v>
          </cell>
          <cell r="AC529" t="str">
            <v>BUENO</v>
          </cell>
        </row>
        <row r="530">
          <cell r="Y530">
            <v>1022</v>
          </cell>
          <cell r="Z530" t="str">
            <v>BUENO</v>
          </cell>
          <cell r="AA530">
            <v>1</v>
          </cell>
          <cell r="AB530" t="str">
            <v>SEDIMENTADA</v>
          </cell>
          <cell r="AC530" t="str">
            <v>BUENO</v>
          </cell>
        </row>
        <row r="531">
          <cell r="Y531">
            <v>1024</v>
          </cell>
          <cell r="Z531" t="str">
            <v>BUENO</v>
          </cell>
          <cell r="AA531">
            <v>1</v>
          </cell>
          <cell r="AC531" t="str">
            <v>BUENO</v>
          </cell>
        </row>
        <row r="532">
          <cell r="Y532">
            <v>1026</v>
          </cell>
          <cell r="Z532" t="str">
            <v>NO OBSERVADO</v>
          </cell>
          <cell r="AA532">
            <v>0</v>
          </cell>
          <cell r="AC532" t="str">
            <v>NO OBSERVADO</v>
          </cell>
        </row>
        <row r="533">
          <cell r="Y533">
            <v>1028</v>
          </cell>
          <cell r="Z533" t="str">
            <v>MALO</v>
          </cell>
          <cell r="AA533">
            <v>0</v>
          </cell>
          <cell r="AB533" t="str">
            <v>SEDIMENTADA</v>
          </cell>
          <cell r="AC533" t="str">
            <v>BUENO</v>
          </cell>
        </row>
        <row r="534">
          <cell r="Y534">
            <v>1032</v>
          </cell>
          <cell r="Z534" t="str">
            <v>BUENO</v>
          </cell>
          <cell r="AA534">
            <v>1</v>
          </cell>
          <cell r="AC534" t="str">
            <v>BUENO</v>
          </cell>
        </row>
        <row r="535">
          <cell r="Y535">
            <v>1034</v>
          </cell>
          <cell r="Z535" t="str">
            <v>NO OBSERVADO</v>
          </cell>
          <cell r="AA535">
            <v>2</v>
          </cell>
          <cell r="AB535" t="str">
            <v>SEDIMENTADA</v>
          </cell>
          <cell r="AC535" t="str">
            <v>BUENO</v>
          </cell>
        </row>
        <row r="536">
          <cell r="Y536">
            <v>1035</v>
          </cell>
          <cell r="Z536" t="str">
            <v>NO OBSERVADO</v>
          </cell>
          <cell r="AA536">
            <v>0</v>
          </cell>
          <cell r="AB536" t="str">
            <v>SEDIMENTADA</v>
          </cell>
          <cell r="AC536" t="str">
            <v>BUENO</v>
          </cell>
        </row>
        <row r="537">
          <cell r="Y537">
            <v>1036</v>
          </cell>
          <cell r="Z537" t="str">
            <v>BUENO</v>
          </cell>
          <cell r="AA537">
            <v>0</v>
          </cell>
          <cell r="AC537" t="str">
            <v>BUENO</v>
          </cell>
        </row>
        <row r="538">
          <cell r="Y538">
            <v>1038</v>
          </cell>
          <cell r="Z538" t="str">
            <v>BUENO</v>
          </cell>
          <cell r="AA538">
            <v>1</v>
          </cell>
          <cell r="AC538" t="str">
            <v>BUENO</v>
          </cell>
        </row>
        <row r="539">
          <cell r="Y539">
            <v>1040</v>
          </cell>
          <cell r="Z539" t="str">
            <v>BUENO</v>
          </cell>
          <cell r="AA539">
            <v>1</v>
          </cell>
          <cell r="AC539" t="str">
            <v>BUENO</v>
          </cell>
        </row>
        <row r="540">
          <cell r="Y540">
            <v>1042</v>
          </cell>
          <cell r="Z540" t="str">
            <v>NO TIENE</v>
          </cell>
          <cell r="AA540">
            <v>1</v>
          </cell>
          <cell r="AB540" t="str">
            <v>SEDIMENTADA</v>
          </cell>
          <cell r="AC540" t="str">
            <v>BUENO</v>
          </cell>
        </row>
        <row r="541">
          <cell r="Y541">
            <v>1044</v>
          </cell>
          <cell r="Z541" t="str">
            <v>BUENO</v>
          </cell>
          <cell r="AA541">
            <v>2</v>
          </cell>
          <cell r="AC541" t="str">
            <v>BUENO</v>
          </cell>
        </row>
        <row r="542">
          <cell r="Y542">
            <v>1045</v>
          </cell>
          <cell r="Z542" t="str">
            <v>NO TIENE</v>
          </cell>
          <cell r="AA542">
            <v>0</v>
          </cell>
          <cell r="AC542" t="str">
            <v>BUENO</v>
          </cell>
        </row>
        <row r="543">
          <cell r="Y543">
            <v>1046</v>
          </cell>
          <cell r="Z543" t="str">
            <v>BUENO</v>
          </cell>
          <cell r="AA543">
            <v>2</v>
          </cell>
          <cell r="AB543" t="str">
            <v>SEDIMENTADA</v>
          </cell>
          <cell r="AC543" t="str">
            <v>BUENO</v>
          </cell>
        </row>
        <row r="544">
          <cell r="Y544">
            <v>1048</v>
          </cell>
          <cell r="Z544" t="str">
            <v>MALO</v>
          </cell>
          <cell r="AA544">
            <v>2</v>
          </cell>
          <cell r="AC544" t="str">
            <v>MALO</v>
          </cell>
        </row>
        <row r="545">
          <cell r="Y545">
            <v>1050</v>
          </cell>
          <cell r="Z545" t="str">
            <v>BUENO</v>
          </cell>
          <cell r="AA545">
            <v>2</v>
          </cell>
          <cell r="AC545" t="str">
            <v>BUENO</v>
          </cell>
        </row>
        <row r="546">
          <cell r="Y546">
            <v>1052</v>
          </cell>
          <cell r="Z546" t="str">
            <v>NO TIENE</v>
          </cell>
          <cell r="AA546">
            <v>1</v>
          </cell>
          <cell r="AC546" t="str">
            <v>BUENO</v>
          </cell>
        </row>
        <row r="547">
          <cell r="Y547">
            <v>1054</v>
          </cell>
          <cell r="Z547" t="str">
            <v>NO OBSERVADO</v>
          </cell>
          <cell r="AA547">
            <v>1</v>
          </cell>
          <cell r="AB547" t="str">
            <v>SEDIMENTADA</v>
          </cell>
          <cell r="AC547" t="str">
            <v>BUENO</v>
          </cell>
        </row>
        <row r="548">
          <cell r="Y548">
            <v>1056</v>
          </cell>
          <cell r="Z548" t="str">
            <v>NO OBSERVADO</v>
          </cell>
          <cell r="AA548">
            <v>1</v>
          </cell>
          <cell r="AB548" t="str">
            <v>SEDIMENTADA</v>
          </cell>
          <cell r="AC548" t="str">
            <v>BUENO</v>
          </cell>
        </row>
        <row r="549">
          <cell r="Y549">
            <v>1057</v>
          </cell>
          <cell r="Z549" t="str">
            <v>BUENO</v>
          </cell>
          <cell r="AA549">
            <v>1</v>
          </cell>
          <cell r="AC549" t="str">
            <v>BUENO</v>
          </cell>
        </row>
        <row r="550">
          <cell r="Y550">
            <v>1058</v>
          </cell>
          <cell r="Z550" t="str">
            <v>NO TIENE</v>
          </cell>
          <cell r="AA550">
            <v>0</v>
          </cell>
          <cell r="AB550" t="str">
            <v>SEDIMENTADA</v>
          </cell>
          <cell r="AC550" t="str">
            <v>BUENO</v>
          </cell>
        </row>
        <row r="551">
          <cell r="Y551">
            <v>1060</v>
          </cell>
          <cell r="Z551" t="str">
            <v>BUENO</v>
          </cell>
          <cell r="AA551">
            <v>0</v>
          </cell>
          <cell r="AC551" t="str">
            <v>BUENO</v>
          </cell>
        </row>
        <row r="552">
          <cell r="Y552">
            <v>1062</v>
          </cell>
          <cell r="Z552" t="str">
            <v>BUENO</v>
          </cell>
          <cell r="AA552">
            <v>0</v>
          </cell>
          <cell r="AC552" t="str">
            <v>BUENO</v>
          </cell>
        </row>
        <row r="553">
          <cell r="Y553">
            <v>1064</v>
          </cell>
          <cell r="Z553" t="str">
            <v>BUENO</v>
          </cell>
          <cell r="AA553">
            <v>2</v>
          </cell>
          <cell r="AC553" t="str">
            <v>BUENO</v>
          </cell>
        </row>
        <row r="554">
          <cell r="Y554">
            <v>1066</v>
          </cell>
          <cell r="Z554" t="str">
            <v>BUENO</v>
          </cell>
          <cell r="AA554">
            <v>2</v>
          </cell>
          <cell r="AC554" t="str">
            <v>MALO</v>
          </cell>
        </row>
        <row r="555">
          <cell r="Y555">
            <v>1068</v>
          </cell>
          <cell r="Z555" t="str">
            <v>BUENO</v>
          </cell>
          <cell r="AA555">
            <v>1</v>
          </cell>
          <cell r="AC555" t="str">
            <v>BUENO</v>
          </cell>
        </row>
        <row r="556">
          <cell r="Y556">
            <v>1070</v>
          </cell>
          <cell r="Z556" t="str">
            <v>NO OBSERVADO</v>
          </cell>
          <cell r="AA556">
            <v>0</v>
          </cell>
          <cell r="AB556" t="str">
            <v>SEDIMENTADA</v>
          </cell>
          <cell r="AC556" t="str">
            <v>NO TIENE</v>
          </cell>
        </row>
        <row r="557">
          <cell r="Y557">
            <v>1072</v>
          </cell>
          <cell r="Z557" t="str">
            <v>BUENO</v>
          </cell>
          <cell r="AA557">
            <v>1</v>
          </cell>
          <cell r="AC557" t="str">
            <v>BUENO</v>
          </cell>
        </row>
        <row r="558">
          <cell r="Y558">
            <v>1073</v>
          </cell>
          <cell r="Z558" t="str">
            <v>BUENO</v>
          </cell>
          <cell r="AA558">
            <v>1</v>
          </cell>
          <cell r="AC558" t="str">
            <v>BUENO</v>
          </cell>
        </row>
        <row r="559">
          <cell r="Y559">
            <v>1074</v>
          </cell>
          <cell r="Z559" t="str">
            <v>BUENO</v>
          </cell>
          <cell r="AA559">
            <v>1</v>
          </cell>
          <cell r="AC559" t="str">
            <v>BUENO</v>
          </cell>
        </row>
        <row r="560">
          <cell r="Y560">
            <v>1076</v>
          </cell>
          <cell r="Z560" t="str">
            <v>BUENO</v>
          </cell>
          <cell r="AA560">
            <v>2</v>
          </cell>
          <cell r="AC560" t="str">
            <v>BUENO</v>
          </cell>
        </row>
        <row r="561">
          <cell r="Y561">
            <v>1078</v>
          </cell>
          <cell r="Z561" t="str">
            <v>MALO</v>
          </cell>
          <cell r="AA561">
            <v>2</v>
          </cell>
          <cell r="AC561" t="str">
            <v>BUENO</v>
          </cell>
        </row>
        <row r="562">
          <cell r="Y562">
            <v>1080</v>
          </cell>
          <cell r="Z562" t="str">
            <v>NO TIENE</v>
          </cell>
          <cell r="AA562">
            <v>3</v>
          </cell>
          <cell r="AC562" t="str">
            <v>BUENO</v>
          </cell>
        </row>
        <row r="563">
          <cell r="Y563">
            <v>1082</v>
          </cell>
          <cell r="Z563" t="str">
            <v>BUENO</v>
          </cell>
          <cell r="AA563">
            <v>2</v>
          </cell>
          <cell r="AC563" t="str">
            <v>BUENO</v>
          </cell>
        </row>
        <row r="564">
          <cell r="Y564">
            <v>1084</v>
          </cell>
          <cell r="Z564" t="str">
            <v>NO OBSERVADO</v>
          </cell>
          <cell r="AA564">
            <v>0</v>
          </cell>
          <cell r="AB564" t="str">
            <v>SEDIMENTADA</v>
          </cell>
          <cell r="AC564" t="str">
            <v>BUENO</v>
          </cell>
        </row>
        <row r="565">
          <cell r="Y565">
            <v>1088</v>
          </cell>
          <cell r="Z565" t="str">
            <v>MALO</v>
          </cell>
          <cell r="AA565">
            <v>0</v>
          </cell>
          <cell r="AC565" t="str">
            <v>BUENO</v>
          </cell>
        </row>
        <row r="566">
          <cell r="Y566">
            <v>1092</v>
          </cell>
          <cell r="Z566" t="str">
            <v>BUENO</v>
          </cell>
          <cell r="AA566">
            <v>1</v>
          </cell>
          <cell r="AC566" t="str">
            <v>BUENO</v>
          </cell>
        </row>
        <row r="567">
          <cell r="Y567">
            <v>1094</v>
          </cell>
          <cell r="Z567" t="str">
            <v>MALO</v>
          </cell>
          <cell r="AA567">
            <v>1</v>
          </cell>
          <cell r="AC567" t="str">
            <v>BUENO</v>
          </cell>
        </row>
        <row r="568">
          <cell r="Y568">
            <v>1096</v>
          </cell>
          <cell r="Z568" t="str">
            <v>NO TIENE</v>
          </cell>
          <cell r="AA568">
            <v>1</v>
          </cell>
          <cell r="AC568" t="str">
            <v>BUENO</v>
          </cell>
        </row>
        <row r="569">
          <cell r="Y569">
            <v>1098</v>
          </cell>
          <cell r="Z569" t="str">
            <v>NO OBSERVADO</v>
          </cell>
          <cell r="AA569">
            <v>0</v>
          </cell>
          <cell r="AC569" t="str">
            <v>BUENO</v>
          </cell>
        </row>
        <row r="570">
          <cell r="Y570">
            <v>1100</v>
          </cell>
          <cell r="Z570" t="str">
            <v>MALO</v>
          </cell>
          <cell r="AA570">
            <v>1</v>
          </cell>
          <cell r="AC570" t="str">
            <v>BUENO</v>
          </cell>
        </row>
        <row r="571">
          <cell r="Y571">
            <v>1101</v>
          </cell>
          <cell r="Z571" t="str">
            <v>BUENO</v>
          </cell>
          <cell r="AA571">
            <v>0</v>
          </cell>
          <cell r="AC571" t="str">
            <v>BUENO</v>
          </cell>
        </row>
        <row r="572">
          <cell r="Y572">
            <v>1102</v>
          </cell>
          <cell r="Z572" t="str">
            <v>BUENO</v>
          </cell>
          <cell r="AA572">
            <v>0</v>
          </cell>
          <cell r="AB572" t="str">
            <v>SEDIMENTADA</v>
          </cell>
          <cell r="AC572" t="str">
            <v>BUENO</v>
          </cell>
        </row>
        <row r="573">
          <cell r="Y573">
            <v>1106</v>
          </cell>
          <cell r="Z573" t="str">
            <v>NO OBSERVADO</v>
          </cell>
          <cell r="AA573">
            <v>1</v>
          </cell>
          <cell r="AB573" t="str">
            <v>SEDIMENTADA</v>
          </cell>
          <cell r="AC573" t="str">
            <v>BUENO</v>
          </cell>
        </row>
        <row r="574">
          <cell r="Y574">
            <v>1108</v>
          </cell>
          <cell r="Z574" t="str">
            <v>NO OBSERVADO</v>
          </cell>
          <cell r="AA574">
            <v>1</v>
          </cell>
          <cell r="AB574" t="str">
            <v>SEDIMENTADA</v>
          </cell>
          <cell r="AC574" t="str">
            <v>BUENO</v>
          </cell>
        </row>
        <row r="575">
          <cell r="Y575">
            <v>1110</v>
          </cell>
          <cell r="Z575" t="str">
            <v>BUENO</v>
          </cell>
          <cell r="AA575">
            <v>0</v>
          </cell>
          <cell r="AC575" t="str">
            <v>BUENO</v>
          </cell>
        </row>
        <row r="576">
          <cell r="Y576">
            <v>1111</v>
          </cell>
          <cell r="Z576" t="str">
            <v>BUENO</v>
          </cell>
          <cell r="AA576">
            <v>4</v>
          </cell>
          <cell r="AC576" t="str">
            <v>BUENO</v>
          </cell>
        </row>
        <row r="577">
          <cell r="Y577">
            <v>1113</v>
          </cell>
          <cell r="Z577" t="str">
            <v>BUENO</v>
          </cell>
          <cell r="AA577">
            <v>0</v>
          </cell>
          <cell r="AC577" t="str">
            <v>BUENO</v>
          </cell>
        </row>
        <row r="578">
          <cell r="Y578" t="str">
            <v>1116NAL</v>
          </cell>
          <cell r="Z578" t="str">
            <v>NO TIENE</v>
          </cell>
          <cell r="AA578">
            <v>3</v>
          </cell>
          <cell r="AC578" t="str">
            <v>BUENO</v>
          </cell>
        </row>
        <row r="579">
          <cell r="Y579" t="str">
            <v>117N</v>
          </cell>
          <cell r="Z579" t="str">
            <v>NO TIENE</v>
          </cell>
          <cell r="AA579">
            <v>2</v>
          </cell>
          <cell r="AC579" t="str">
            <v>BUENO</v>
          </cell>
        </row>
        <row r="580">
          <cell r="Y580">
            <v>1118</v>
          </cell>
          <cell r="Z580" t="str">
            <v>BUENO</v>
          </cell>
          <cell r="AA580">
            <v>2</v>
          </cell>
          <cell r="AC580" t="str">
            <v>BUENO</v>
          </cell>
        </row>
        <row r="581">
          <cell r="Y581" t="str">
            <v>11119N</v>
          </cell>
          <cell r="Z581" t="str">
            <v>BUENO</v>
          </cell>
          <cell r="AA581">
            <v>3</v>
          </cell>
          <cell r="AC581" t="str">
            <v>BUENO</v>
          </cell>
        </row>
        <row r="582">
          <cell r="Y582">
            <v>1120</v>
          </cell>
          <cell r="Z582" t="str">
            <v>NO TIENE</v>
          </cell>
          <cell r="AA582">
            <v>3</v>
          </cell>
          <cell r="AC582" t="str">
            <v>BUENO</v>
          </cell>
        </row>
        <row r="583">
          <cell r="Y583" t="str">
            <v>1121N</v>
          </cell>
          <cell r="Z583" t="str">
            <v>BUENO</v>
          </cell>
          <cell r="AA583">
            <v>2</v>
          </cell>
          <cell r="AC583" t="str">
            <v>BUENO</v>
          </cell>
        </row>
        <row r="584">
          <cell r="Y584">
            <v>1122</v>
          </cell>
          <cell r="Z584" t="str">
            <v>BUENO</v>
          </cell>
          <cell r="AA584">
            <v>0</v>
          </cell>
          <cell r="AC584" t="str">
            <v>BUENO</v>
          </cell>
        </row>
        <row r="585">
          <cell r="Y585" t="str">
            <v>1122A</v>
          </cell>
          <cell r="Z585" t="str">
            <v>BUENO</v>
          </cell>
          <cell r="AA585">
            <v>2</v>
          </cell>
          <cell r="AC585" t="str">
            <v>BUENO</v>
          </cell>
        </row>
        <row r="586">
          <cell r="Y586" t="str">
            <v>1122B</v>
          </cell>
          <cell r="Z586" t="str">
            <v>BUENO</v>
          </cell>
          <cell r="AA586">
            <v>1</v>
          </cell>
          <cell r="AC586" t="str">
            <v>BUENO</v>
          </cell>
        </row>
        <row r="587">
          <cell r="Y587" t="str">
            <v>1122C</v>
          </cell>
          <cell r="Z587" t="str">
            <v>NO TIENE</v>
          </cell>
          <cell r="AA587">
            <v>3</v>
          </cell>
          <cell r="AC587" t="str">
            <v>BUENO</v>
          </cell>
        </row>
        <row r="588">
          <cell r="Y588">
            <v>1124</v>
          </cell>
          <cell r="Z588" t="str">
            <v>NO OBSERVADO</v>
          </cell>
          <cell r="AA588">
            <v>2</v>
          </cell>
          <cell r="AB588" t="str">
            <v>SEDIMENTADA</v>
          </cell>
          <cell r="AC588" t="str">
            <v>BUENO</v>
          </cell>
        </row>
        <row r="589">
          <cell r="Y589">
            <v>1126</v>
          </cell>
          <cell r="Z589" t="str">
            <v>BUENO</v>
          </cell>
          <cell r="AA589">
            <v>0</v>
          </cell>
          <cell r="AC589" t="str">
            <v>BUENO</v>
          </cell>
        </row>
        <row r="590">
          <cell r="Y590">
            <v>1128</v>
          </cell>
          <cell r="Z590" t="str">
            <v>BUENO</v>
          </cell>
          <cell r="AA590">
            <v>0</v>
          </cell>
          <cell r="AC590" t="str">
            <v>BUENO</v>
          </cell>
        </row>
        <row r="591">
          <cell r="Y591">
            <v>1130</v>
          </cell>
          <cell r="Z591" t="str">
            <v>BUENO</v>
          </cell>
          <cell r="AA591">
            <v>1</v>
          </cell>
          <cell r="AC591" t="str">
            <v>BUENO</v>
          </cell>
        </row>
        <row r="592">
          <cell r="Y592">
            <v>1132</v>
          </cell>
          <cell r="Z592" t="str">
            <v>BUENO</v>
          </cell>
          <cell r="AA592">
            <v>0</v>
          </cell>
          <cell r="AC592" t="str">
            <v>BUENO</v>
          </cell>
        </row>
        <row r="593">
          <cell r="Y593">
            <v>1134</v>
          </cell>
          <cell r="Z593" t="str">
            <v>NO OBSERVADO</v>
          </cell>
          <cell r="AA593">
            <v>3</v>
          </cell>
          <cell r="AB593" t="str">
            <v>SEDIMENTADA</v>
          </cell>
          <cell r="AC593" t="str">
            <v>BUENO</v>
          </cell>
        </row>
        <row r="594">
          <cell r="Y594">
            <v>1136</v>
          </cell>
          <cell r="Z594" t="str">
            <v>NO OBSERVADO</v>
          </cell>
          <cell r="AA594">
            <v>2</v>
          </cell>
          <cell r="AB594" t="str">
            <v>SEDIMENTADA</v>
          </cell>
          <cell r="AC594" t="str">
            <v>BUENO</v>
          </cell>
        </row>
        <row r="595">
          <cell r="Y595">
            <v>1138</v>
          </cell>
          <cell r="Z595" t="str">
            <v>NO OBSERVADO</v>
          </cell>
          <cell r="AA595">
            <v>1</v>
          </cell>
          <cell r="AB595" t="str">
            <v>SEDIMENTADA</v>
          </cell>
          <cell r="AC595" t="str">
            <v>BUENO</v>
          </cell>
        </row>
        <row r="596">
          <cell r="Y596">
            <v>1140</v>
          </cell>
          <cell r="Z596" t="str">
            <v>NO OBSERVADO</v>
          </cell>
          <cell r="AA596">
            <v>0</v>
          </cell>
          <cell r="AB596" t="str">
            <v>SEDIMENTADA</v>
          </cell>
          <cell r="AC596" t="str">
            <v>BUENO</v>
          </cell>
        </row>
        <row r="597">
          <cell r="Y597">
            <v>1142</v>
          </cell>
          <cell r="Z597" t="str">
            <v>BUENO</v>
          </cell>
          <cell r="AA597">
            <v>1</v>
          </cell>
          <cell r="AC597" t="str">
            <v>BUENO</v>
          </cell>
        </row>
        <row r="598">
          <cell r="Y598">
            <v>1144</v>
          </cell>
          <cell r="Z598" t="str">
            <v>NO OBSERVADO</v>
          </cell>
          <cell r="AA598">
            <v>1</v>
          </cell>
          <cell r="AB598" t="str">
            <v>SEDIMENTADA</v>
          </cell>
          <cell r="AC598" t="str">
            <v>BUENO</v>
          </cell>
        </row>
        <row r="599">
          <cell r="Y599">
            <v>1146</v>
          </cell>
          <cell r="Z599" t="str">
            <v>BUENO</v>
          </cell>
          <cell r="AA599">
            <v>0</v>
          </cell>
          <cell r="AC599" t="str">
            <v>BUENO</v>
          </cell>
        </row>
        <row r="600">
          <cell r="Y600">
            <v>1148</v>
          </cell>
          <cell r="Z600" t="str">
            <v>NO OBSERVADO</v>
          </cell>
          <cell r="AA600">
            <v>0</v>
          </cell>
          <cell r="AC600" t="str">
            <v>BUENO</v>
          </cell>
        </row>
        <row r="601">
          <cell r="Y601">
            <v>1152</v>
          </cell>
          <cell r="Z601" t="str">
            <v>BUENO</v>
          </cell>
          <cell r="AA601">
            <v>0</v>
          </cell>
          <cell r="AC601" t="str">
            <v>BUENO</v>
          </cell>
        </row>
        <row r="602">
          <cell r="Y602">
            <v>1154</v>
          </cell>
          <cell r="Z602" t="str">
            <v>BUENO</v>
          </cell>
          <cell r="AA602">
            <v>0</v>
          </cell>
          <cell r="AC602" t="str">
            <v>BUENO</v>
          </cell>
        </row>
        <row r="603">
          <cell r="Y603">
            <v>1158</v>
          </cell>
          <cell r="Z603" t="str">
            <v>NO OBSERVADO</v>
          </cell>
          <cell r="AA603">
            <v>2</v>
          </cell>
          <cell r="AB603" t="str">
            <v>SEDIMENTADA</v>
          </cell>
          <cell r="AC603" t="str">
            <v>BUENO</v>
          </cell>
        </row>
        <row r="604">
          <cell r="Y604">
            <v>1160</v>
          </cell>
          <cell r="Z604" t="str">
            <v>BUENO</v>
          </cell>
          <cell r="AA604">
            <v>0</v>
          </cell>
          <cell r="AC604" t="str">
            <v>BUENO</v>
          </cell>
        </row>
        <row r="605">
          <cell r="Y605">
            <v>1162</v>
          </cell>
          <cell r="Z605" t="str">
            <v>NO OBSERVADO</v>
          </cell>
          <cell r="AA605">
            <v>0</v>
          </cell>
          <cell r="AB605" t="str">
            <v>SEDIMENTADA</v>
          </cell>
          <cell r="AC605" t="str">
            <v>BUENO</v>
          </cell>
        </row>
        <row r="606">
          <cell r="Y606">
            <v>1164</v>
          </cell>
          <cell r="Z606" t="str">
            <v>NO TIENE</v>
          </cell>
          <cell r="AA606">
            <v>1</v>
          </cell>
          <cell r="AC606" t="str">
            <v>BUENO</v>
          </cell>
        </row>
        <row r="607">
          <cell r="Y607">
            <v>1166</v>
          </cell>
          <cell r="Z607" t="str">
            <v>BUENO</v>
          </cell>
          <cell r="AA607">
            <v>1</v>
          </cell>
          <cell r="AC607" t="str">
            <v>BUENO</v>
          </cell>
        </row>
        <row r="608">
          <cell r="Y608">
            <v>1168</v>
          </cell>
          <cell r="Z608" t="str">
            <v>BUENO</v>
          </cell>
          <cell r="AA608">
            <v>0</v>
          </cell>
          <cell r="AC608" t="str">
            <v>BUENO</v>
          </cell>
        </row>
        <row r="609">
          <cell r="Y609">
            <v>1170</v>
          </cell>
          <cell r="Z609" t="str">
            <v>NO OBSERVADO</v>
          </cell>
          <cell r="AA609">
            <v>1</v>
          </cell>
          <cell r="AB609" t="str">
            <v>SEDIMENTADA</v>
          </cell>
          <cell r="AC609" t="str">
            <v>BUENO</v>
          </cell>
        </row>
        <row r="610">
          <cell r="Y610">
            <v>1171</v>
          </cell>
          <cell r="Z610" t="str">
            <v>BUENO</v>
          </cell>
          <cell r="AA610">
            <v>1</v>
          </cell>
          <cell r="AC610" t="str">
            <v>BUENO</v>
          </cell>
        </row>
        <row r="611">
          <cell r="Y611">
            <v>1172</v>
          </cell>
          <cell r="Z611" t="str">
            <v>BUENO</v>
          </cell>
          <cell r="AA611">
            <v>8</v>
          </cell>
          <cell r="AC611" t="str">
            <v>BUENO</v>
          </cell>
        </row>
        <row r="612">
          <cell r="Y612">
            <v>1174</v>
          </cell>
          <cell r="Z612" t="str">
            <v>BUENO</v>
          </cell>
          <cell r="AA612">
            <v>6</v>
          </cell>
          <cell r="AC612" t="str">
            <v>BUENO</v>
          </cell>
        </row>
        <row r="613">
          <cell r="Y613">
            <v>1176</v>
          </cell>
          <cell r="Z613" t="str">
            <v>BUENO</v>
          </cell>
          <cell r="AA613">
            <v>6</v>
          </cell>
          <cell r="AC613" t="str">
            <v>BUENO</v>
          </cell>
        </row>
        <row r="614">
          <cell r="Y614">
            <v>1178</v>
          </cell>
          <cell r="Z614" t="str">
            <v>BUENO</v>
          </cell>
          <cell r="AA614">
            <v>5</v>
          </cell>
          <cell r="AC614" t="str">
            <v>BUENO</v>
          </cell>
        </row>
        <row r="615">
          <cell r="Y615">
            <v>1180</v>
          </cell>
          <cell r="Z615" t="str">
            <v>BUENO</v>
          </cell>
          <cell r="AA615">
            <v>3</v>
          </cell>
          <cell r="AC615" t="str">
            <v>BUENO</v>
          </cell>
        </row>
        <row r="616">
          <cell r="Y616">
            <v>1182</v>
          </cell>
          <cell r="Z616" t="str">
            <v>NO OBSERVADO</v>
          </cell>
          <cell r="AA616">
            <v>0</v>
          </cell>
          <cell r="AC616" t="str">
            <v>BUENO</v>
          </cell>
        </row>
        <row r="617">
          <cell r="Y617">
            <v>1184</v>
          </cell>
          <cell r="Z617" t="str">
            <v>BUENO</v>
          </cell>
          <cell r="AA617">
            <v>0</v>
          </cell>
          <cell r="AC617" t="str">
            <v>BUENO</v>
          </cell>
        </row>
        <row r="618">
          <cell r="Y618">
            <v>1186</v>
          </cell>
          <cell r="Z618" t="str">
            <v>BUENO</v>
          </cell>
          <cell r="AA618">
            <v>2</v>
          </cell>
          <cell r="AC618" t="str">
            <v>BUENO</v>
          </cell>
        </row>
        <row r="619">
          <cell r="Y619">
            <v>1188</v>
          </cell>
          <cell r="Z619" t="str">
            <v>NO OBSERVADO</v>
          </cell>
          <cell r="AA619">
            <v>2</v>
          </cell>
          <cell r="AB619" t="str">
            <v>SEDIMENTADA</v>
          </cell>
          <cell r="AC619" t="str">
            <v>NO TIENE</v>
          </cell>
        </row>
        <row r="620">
          <cell r="Y620">
            <v>1190</v>
          </cell>
          <cell r="Z620" t="str">
            <v>BUENO</v>
          </cell>
          <cell r="AA620">
            <v>2</v>
          </cell>
          <cell r="AC620" t="str">
            <v>BUENO</v>
          </cell>
        </row>
        <row r="621">
          <cell r="Y621">
            <v>1192</v>
          </cell>
          <cell r="Z621" t="str">
            <v>BUENO</v>
          </cell>
          <cell r="AA621">
            <v>0</v>
          </cell>
          <cell r="AC621" t="str">
            <v>BUENO</v>
          </cell>
        </row>
        <row r="622">
          <cell r="Y622">
            <v>1194</v>
          </cell>
          <cell r="Z622" t="str">
            <v>BUENO</v>
          </cell>
          <cell r="AA622">
            <v>2</v>
          </cell>
          <cell r="AC622" t="str">
            <v>BUENO</v>
          </cell>
        </row>
        <row r="623">
          <cell r="Y623">
            <v>1196</v>
          </cell>
          <cell r="Z623" t="str">
            <v>BUENO</v>
          </cell>
          <cell r="AA623">
            <v>2</v>
          </cell>
          <cell r="AC623" t="str">
            <v>BUENO</v>
          </cell>
        </row>
        <row r="624">
          <cell r="Y624">
            <v>1198</v>
          </cell>
          <cell r="Z624" t="str">
            <v>BUENO</v>
          </cell>
          <cell r="AA624">
            <v>1</v>
          </cell>
          <cell r="AC624" t="str">
            <v>BUENO</v>
          </cell>
        </row>
        <row r="625">
          <cell r="Y625">
            <v>1200</v>
          </cell>
          <cell r="Z625" t="str">
            <v>BUENO</v>
          </cell>
          <cell r="AA625">
            <v>0</v>
          </cell>
          <cell r="AC625" t="str">
            <v>BUENO</v>
          </cell>
        </row>
        <row r="626">
          <cell r="Y626">
            <v>1202</v>
          </cell>
          <cell r="Z626" t="str">
            <v>NO OBSERVADO</v>
          </cell>
          <cell r="AA626">
            <v>0</v>
          </cell>
          <cell r="AB626" t="str">
            <v>SEDIMENTADA</v>
          </cell>
          <cell r="AC626" t="str">
            <v>BUENO</v>
          </cell>
        </row>
        <row r="627">
          <cell r="Y627">
            <v>1204</v>
          </cell>
          <cell r="Z627" t="str">
            <v>NO OBSERVADO</v>
          </cell>
          <cell r="AA627">
            <v>1</v>
          </cell>
          <cell r="AB627" t="str">
            <v>SEDIMENTADA</v>
          </cell>
          <cell r="AC627" t="str">
            <v>MALO</v>
          </cell>
        </row>
        <row r="628">
          <cell r="Y628">
            <v>1206</v>
          </cell>
          <cell r="Z628" t="str">
            <v>NO OBSERVADO</v>
          </cell>
          <cell r="AA628">
            <v>1</v>
          </cell>
          <cell r="AB628" t="str">
            <v>SEDIMENTADA</v>
          </cell>
          <cell r="AC628" t="str">
            <v>NO TIENE</v>
          </cell>
        </row>
        <row r="629">
          <cell r="Y629">
            <v>1208</v>
          </cell>
          <cell r="Z629" t="str">
            <v>BUENO</v>
          </cell>
          <cell r="AA629">
            <v>1</v>
          </cell>
          <cell r="AC629" t="str">
            <v>BUENO</v>
          </cell>
        </row>
        <row r="630">
          <cell r="Y630">
            <v>1210</v>
          </cell>
          <cell r="Z630" t="str">
            <v>BUENO</v>
          </cell>
          <cell r="AA630">
            <v>1</v>
          </cell>
          <cell r="AC630" t="str">
            <v>BUENO</v>
          </cell>
        </row>
        <row r="631">
          <cell r="Y631">
            <v>1212</v>
          </cell>
          <cell r="Z631" t="str">
            <v>BUENO</v>
          </cell>
          <cell r="AA631">
            <v>0</v>
          </cell>
          <cell r="AC631" t="str">
            <v>BUENO</v>
          </cell>
        </row>
        <row r="632">
          <cell r="Y632">
            <v>1214</v>
          </cell>
          <cell r="Z632" t="str">
            <v>BUENO</v>
          </cell>
          <cell r="AA632">
            <v>0</v>
          </cell>
          <cell r="AC632" t="str">
            <v>BUENO</v>
          </cell>
        </row>
        <row r="633">
          <cell r="Y633">
            <v>1216</v>
          </cell>
          <cell r="Z633" t="str">
            <v>BUENO</v>
          </cell>
          <cell r="AA633">
            <v>0</v>
          </cell>
          <cell r="AC633" t="str">
            <v>BUENO</v>
          </cell>
        </row>
        <row r="634">
          <cell r="Y634">
            <v>1218</v>
          </cell>
          <cell r="Z634" t="str">
            <v>NO OBSERVADO</v>
          </cell>
          <cell r="AA634">
            <v>2</v>
          </cell>
          <cell r="AB634" t="str">
            <v>SEDIMENTADA</v>
          </cell>
          <cell r="AC634" t="str">
            <v>BUENO</v>
          </cell>
        </row>
        <row r="635">
          <cell r="Y635">
            <v>1220</v>
          </cell>
          <cell r="Z635" t="str">
            <v>NO OBSERVADO</v>
          </cell>
          <cell r="AA635">
            <v>0</v>
          </cell>
          <cell r="AB635" t="str">
            <v>SEDIMENTADA</v>
          </cell>
          <cell r="AC635" t="str">
            <v>BUENO</v>
          </cell>
        </row>
        <row r="636">
          <cell r="Y636" t="str">
            <v>1222AL</v>
          </cell>
          <cell r="Z636" t="str">
            <v>NO TIENE</v>
          </cell>
          <cell r="AA636">
            <v>2</v>
          </cell>
          <cell r="AC636" t="str">
            <v>BUENO</v>
          </cell>
        </row>
        <row r="637">
          <cell r="Y637" t="str">
            <v>1222A</v>
          </cell>
          <cell r="Z637" t="str">
            <v>NO OBSERVADO</v>
          </cell>
          <cell r="AA637">
            <v>1</v>
          </cell>
          <cell r="AB637" t="str">
            <v>SEDIMENTADA</v>
          </cell>
          <cell r="AC637" t="str">
            <v>BUENO</v>
          </cell>
        </row>
        <row r="638">
          <cell r="Y638" t="str">
            <v>1223N</v>
          </cell>
          <cell r="Z638" t="str">
            <v>NO TIENE</v>
          </cell>
          <cell r="AA638">
            <v>0</v>
          </cell>
          <cell r="AC638" t="str">
            <v>BUENO</v>
          </cell>
        </row>
        <row r="639">
          <cell r="Y639">
            <v>1224</v>
          </cell>
          <cell r="Z639" t="str">
            <v>NO OBSERVADO</v>
          </cell>
          <cell r="AA639">
            <v>2</v>
          </cell>
          <cell r="AB639" t="str">
            <v>SEDIMENTADA</v>
          </cell>
          <cell r="AC639" t="str">
            <v>BUENO</v>
          </cell>
        </row>
        <row r="640">
          <cell r="Y640" t="str">
            <v>1225N</v>
          </cell>
          <cell r="Z640" t="str">
            <v>BUENO</v>
          </cell>
          <cell r="AA640">
            <v>0</v>
          </cell>
          <cell r="AC640" t="str">
            <v>BUENO</v>
          </cell>
        </row>
        <row r="641">
          <cell r="Y641">
            <v>1226</v>
          </cell>
          <cell r="Z641" t="str">
            <v>BUENO</v>
          </cell>
          <cell r="AA641">
            <v>1</v>
          </cell>
          <cell r="AC641" t="str">
            <v>BUENO</v>
          </cell>
        </row>
        <row r="642">
          <cell r="Y642" t="str">
            <v>1227N</v>
          </cell>
          <cell r="Z642" t="str">
            <v>BUENO</v>
          </cell>
          <cell r="AA642">
            <v>2</v>
          </cell>
          <cell r="AC642" t="str">
            <v>BUENO</v>
          </cell>
        </row>
        <row r="643">
          <cell r="Y643">
            <v>1228</v>
          </cell>
          <cell r="Z643" t="str">
            <v>NO OBSERVADO</v>
          </cell>
          <cell r="AA643">
            <v>1</v>
          </cell>
          <cell r="AB643" t="str">
            <v>SEDIMENTADA</v>
          </cell>
          <cell r="AC643" t="str">
            <v>BUENO</v>
          </cell>
        </row>
        <row r="644">
          <cell r="Y644">
            <v>1230</v>
          </cell>
          <cell r="Z644" t="str">
            <v>BUENO</v>
          </cell>
          <cell r="AA644">
            <v>1</v>
          </cell>
          <cell r="AC644" t="str">
            <v>BUENO</v>
          </cell>
        </row>
        <row r="645">
          <cell r="Y645">
            <v>1232</v>
          </cell>
          <cell r="Z645" t="str">
            <v>BUENO</v>
          </cell>
          <cell r="AA645">
            <v>1</v>
          </cell>
          <cell r="AB645" t="str">
            <v>SEDIMENTADA</v>
          </cell>
          <cell r="AC645" t="str">
            <v>BUENO</v>
          </cell>
        </row>
        <row r="646">
          <cell r="Y646">
            <v>1234</v>
          </cell>
          <cell r="Z646" t="str">
            <v>NO OBSERVADO</v>
          </cell>
          <cell r="AA646">
            <v>1</v>
          </cell>
          <cell r="AB646" t="str">
            <v>SEDIMENTADA</v>
          </cell>
          <cell r="AC646" t="str">
            <v>BUENO</v>
          </cell>
        </row>
        <row r="647">
          <cell r="Y647">
            <v>1236</v>
          </cell>
          <cell r="Z647" t="str">
            <v>NO OBSERVADO</v>
          </cell>
          <cell r="AA647">
            <v>2</v>
          </cell>
          <cell r="AB647" t="str">
            <v>SEDIMENTADA</v>
          </cell>
          <cell r="AC647" t="str">
            <v>BUENO</v>
          </cell>
        </row>
        <row r="648">
          <cell r="Y648">
            <v>1238</v>
          </cell>
          <cell r="Z648" t="str">
            <v>NO OBSERVADO</v>
          </cell>
          <cell r="AA648">
            <v>0</v>
          </cell>
          <cell r="AB648" t="str">
            <v>SEDIMENTADA</v>
          </cell>
          <cell r="AC648" t="str">
            <v>BUENO</v>
          </cell>
        </row>
        <row r="649">
          <cell r="Y649">
            <v>1240</v>
          </cell>
          <cell r="Z649" t="str">
            <v>BUENO</v>
          </cell>
          <cell r="AA649">
            <v>0</v>
          </cell>
          <cell r="AC649" t="str">
            <v>BUENO</v>
          </cell>
        </row>
        <row r="650">
          <cell r="Y650">
            <v>1242</v>
          </cell>
          <cell r="Z650" t="str">
            <v>NO OBSERVADO</v>
          </cell>
          <cell r="AA650">
            <v>0</v>
          </cell>
          <cell r="AB650" t="str">
            <v>SEDIMENTADA</v>
          </cell>
          <cell r="AC650" t="str">
            <v>BUENO</v>
          </cell>
        </row>
        <row r="651">
          <cell r="Y651">
            <v>1244</v>
          </cell>
          <cell r="Z651" t="str">
            <v>NO OBSERVADO</v>
          </cell>
          <cell r="AA651">
            <v>4</v>
          </cell>
          <cell r="AB651" t="str">
            <v>SEDIMENTADA</v>
          </cell>
          <cell r="AC651" t="str">
            <v>BUENO</v>
          </cell>
        </row>
        <row r="652">
          <cell r="Y652" t="str">
            <v>1245N</v>
          </cell>
          <cell r="Z652" t="str">
            <v>BUENO</v>
          </cell>
          <cell r="AA652">
            <v>1</v>
          </cell>
          <cell r="AC652" t="str">
            <v>BUENO</v>
          </cell>
        </row>
        <row r="653">
          <cell r="Y653" t="str">
            <v>1247N</v>
          </cell>
          <cell r="Z653" t="str">
            <v>BUENO</v>
          </cell>
          <cell r="AA653">
            <v>2</v>
          </cell>
          <cell r="AC653" t="str">
            <v>BUENO</v>
          </cell>
        </row>
        <row r="654">
          <cell r="Y654" t="str">
            <v>1249N</v>
          </cell>
          <cell r="Z654" t="str">
            <v>BUENO</v>
          </cell>
          <cell r="AA654">
            <v>1</v>
          </cell>
          <cell r="AC654" t="str">
            <v>BUENO</v>
          </cell>
        </row>
        <row r="655">
          <cell r="Y655" t="str">
            <v>1251N</v>
          </cell>
          <cell r="Z655" t="str">
            <v>BUENO</v>
          </cell>
          <cell r="AA655">
            <v>1</v>
          </cell>
          <cell r="AC655" t="str">
            <v>BUENO</v>
          </cell>
        </row>
        <row r="656">
          <cell r="Y656" t="str">
            <v>755B</v>
          </cell>
          <cell r="Z656" t="str">
            <v>NO TIENE</v>
          </cell>
          <cell r="AA656">
            <v>2</v>
          </cell>
          <cell r="AC656" t="str">
            <v>BUENO</v>
          </cell>
        </row>
        <row r="657">
          <cell r="Y657" t="str">
            <v>258B</v>
          </cell>
          <cell r="Z657" t="str">
            <v>BUENO</v>
          </cell>
          <cell r="AA657">
            <v>0</v>
          </cell>
          <cell r="AC657" t="str">
            <v>BUENO</v>
          </cell>
        </row>
        <row r="659">
          <cell r="Y659">
            <v>302</v>
          </cell>
          <cell r="Z659" t="str">
            <v>BUENO</v>
          </cell>
          <cell r="AA659">
            <v>0</v>
          </cell>
          <cell r="AC659" t="str">
            <v>BUENO</v>
          </cell>
        </row>
        <row r="660">
          <cell r="Y660">
            <v>1030</v>
          </cell>
          <cell r="Z660" t="str">
            <v>BUENO</v>
          </cell>
          <cell r="AA660">
            <v>0</v>
          </cell>
          <cell r="AB660" t="str">
            <v>SEDIMENTADA</v>
          </cell>
          <cell r="AC660" t="str">
            <v>BUENO</v>
          </cell>
        </row>
        <row r="661">
          <cell r="Y661">
            <v>1156</v>
          </cell>
          <cell r="Z661" t="str">
            <v>BUENO</v>
          </cell>
          <cell r="AA661">
            <v>0</v>
          </cell>
          <cell r="AC661" t="str">
            <v>BUENO</v>
          </cell>
        </row>
        <row r="662">
          <cell r="Y662">
            <v>1150</v>
          </cell>
          <cell r="Z662" t="str">
            <v>BUENO</v>
          </cell>
          <cell r="AA662">
            <v>0</v>
          </cell>
          <cell r="AC662" t="str">
            <v>BUENO</v>
          </cell>
        </row>
        <row r="663">
          <cell r="Y663" t="str">
            <v>B258</v>
          </cell>
          <cell r="Z663" t="str">
            <v>NO OBSERVADO</v>
          </cell>
          <cell r="AA663">
            <v>0</v>
          </cell>
          <cell r="AB663" t="str">
            <v>SEDIMENTADA</v>
          </cell>
          <cell r="AC663" t="str">
            <v>BUENO</v>
          </cell>
        </row>
        <row r="664">
          <cell r="Y664" t="str">
            <v>TC10</v>
          </cell>
          <cell r="Z664" t="str">
            <v>BUENO</v>
          </cell>
          <cell r="AA664">
            <v>0</v>
          </cell>
          <cell r="AC664" t="str">
            <v>BUENO</v>
          </cell>
        </row>
        <row r="665">
          <cell r="Y665">
            <v>1090</v>
          </cell>
          <cell r="Z665" t="str">
            <v>BUENO</v>
          </cell>
          <cell r="AA665">
            <v>0</v>
          </cell>
          <cell r="AB665" t="str">
            <v>SEDIMENTADA</v>
          </cell>
          <cell r="AC665" t="str">
            <v>BUENO</v>
          </cell>
        </row>
        <row r="666">
          <cell r="Y666" t="str">
            <v>TC9</v>
          </cell>
          <cell r="Z666" t="str">
            <v>BUENO</v>
          </cell>
          <cell r="AA666">
            <v>0</v>
          </cell>
          <cell r="AC666" t="str">
            <v>BUENO</v>
          </cell>
        </row>
        <row r="667">
          <cell r="Y667">
            <v>1169</v>
          </cell>
          <cell r="Z667" t="str">
            <v>BUENO</v>
          </cell>
          <cell r="AA667">
            <v>0</v>
          </cell>
          <cell r="AB667" t="str">
            <v>SEDIMENTADA</v>
          </cell>
          <cell r="AC667" t="str">
            <v>BUENO</v>
          </cell>
        </row>
        <row r="668">
          <cell r="Y668" t="str">
            <v>1123N</v>
          </cell>
          <cell r="Z668" t="str">
            <v>NO TIENE</v>
          </cell>
          <cell r="AA668">
            <v>1</v>
          </cell>
          <cell r="AC668" t="str">
            <v>MALA</v>
          </cell>
        </row>
        <row r="669">
          <cell r="Y669">
            <v>1121</v>
          </cell>
          <cell r="Z669" t="str">
            <v>BUENO</v>
          </cell>
          <cell r="AA669">
            <v>2</v>
          </cell>
          <cell r="AC669" t="str">
            <v>BUENO</v>
          </cell>
        </row>
        <row r="670">
          <cell r="Y670">
            <v>1119</v>
          </cell>
          <cell r="Z670" t="str">
            <v>BUENO</v>
          </cell>
          <cell r="AA670">
            <v>2</v>
          </cell>
          <cell r="AC670" t="str">
            <v>BUENO</v>
          </cell>
        </row>
        <row r="671">
          <cell r="Y671">
            <v>1225</v>
          </cell>
          <cell r="Z671" t="str">
            <v>BUENO</v>
          </cell>
          <cell r="AA671">
            <v>0</v>
          </cell>
          <cell r="AC671" t="str">
            <v>BUENO</v>
          </cell>
        </row>
        <row r="672">
          <cell r="Y672">
            <v>1245</v>
          </cell>
          <cell r="Z672" t="str">
            <v>BUENO</v>
          </cell>
          <cell r="AA672">
            <v>0</v>
          </cell>
          <cell r="AC672" t="str">
            <v>MALA</v>
          </cell>
        </row>
        <row r="673">
          <cell r="Y673">
            <v>1116</v>
          </cell>
          <cell r="Z673" t="str">
            <v>BUENO</v>
          </cell>
          <cell r="AA673">
            <v>0</v>
          </cell>
          <cell r="AC673" t="str">
            <v>BUENO</v>
          </cell>
        </row>
        <row r="674">
          <cell r="Y674">
            <v>1223</v>
          </cell>
          <cell r="Z674" t="str">
            <v>NO TIENE</v>
          </cell>
          <cell r="AA674">
            <v>0</v>
          </cell>
          <cell r="AC674" t="str">
            <v>BUENO</v>
          </cell>
        </row>
        <row r="675">
          <cell r="Y675">
            <v>1227</v>
          </cell>
          <cell r="Z675" t="str">
            <v>BUENO</v>
          </cell>
          <cell r="AA675">
            <v>0</v>
          </cell>
          <cell r="AC675" t="str">
            <v>BUENO</v>
          </cell>
        </row>
        <row r="676">
          <cell r="Y676">
            <v>1247</v>
          </cell>
          <cell r="Z676" t="str">
            <v>BUENO</v>
          </cell>
          <cell r="AA676">
            <v>1</v>
          </cell>
          <cell r="AC676" t="str">
            <v>BUENO</v>
          </cell>
        </row>
        <row r="677">
          <cell r="Y677">
            <v>1249</v>
          </cell>
          <cell r="Z677" t="str">
            <v>BUENO</v>
          </cell>
          <cell r="AA677">
            <v>0</v>
          </cell>
          <cell r="AC677" t="str">
            <v>BUENO</v>
          </cell>
        </row>
        <row r="678">
          <cell r="Y678">
            <v>1251</v>
          </cell>
          <cell r="Z678" t="str">
            <v>BUENO</v>
          </cell>
          <cell r="AA678">
            <v>0</v>
          </cell>
          <cell r="AC678" t="str">
            <v>BUENO</v>
          </cell>
        </row>
        <row r="679">
          <cell r="Y679">
            <v>1117</v>
          </cell>
          <cell r="Z679" t="str">
            <v>NO TIENE</v>
          </cell>
          <cell r="AA679">
            <v>1</v>
          </cell>
          <cell r="AC679" t="str">
            <v>BUENO</v>
          </cell>
        </row>
        <row r="680">
          <cell r="Y680">
            <v>1086</v>
          </cell>
          <cell r="Z680" t="str">
            <v>BUENO</v>
          </cell>
          <cell r="AA680">
            <v>0</v>
          </cell>
          <cell r="AB680" t="str">
            <v>SEDIMENTADA</v>
          </cell>
          <cell r="AC680" t="str">
            <v>BUENO</v>
          </cell>
        </row>
        <row r="681">
          <cell r="Y681">
            <v>755</v>
          </cell>
          <cell r="Z681" t="str">
            <v>BUENO</v>
          </cell>
          <cell r="AA681">
            <v>1</v>
          </cell>
          <cell r="AC681" t="str">
            <v>BUENO</v>
          </cell>
        </row>
        <row r="682">
          <cell r="Y682" t="str">
            <v>1118N</v>
          </cell>
          <cell r="Z682" t="str">
            <v>BUENO</v>
          </cell>
          <cell r="AA682">
            <v>3</v>
          </cell>
          <cell r="AC682" t="str">
            <v>BUENO</v>
          </cell>
        </row>
        <row r="683">
          <cell r="Y683" t="str">
            <v>1120N</v>
          </cell>
          <cell r="Z683" t="str">
            <v>BUENO</v>
          </cell>
          <cell r="AA683">
            <v>2</v>
          </cell>
          <cell r="AC683" t="str">
            <v>BUENO</v>
          </cell>
        </row>
        <row r="684">
          <cell r="Y684" t="str">
            <v>1122N</v>
          </cell>
          <cell r="Z684" t="str">
            <v>BUENO</v>
          </cell>
          <cell r="AA684">
            <v>0</v>
          </cell>
          <cell r="AC684" t="str">
            <v>BUENO</v>
          </cell>
        </row>
        <row r="685">
          <cell r="Y685" t="str">
            <v>1121B</v>
          </cell>
          <cell r="Z685" t="str">
            <v>NO OBSERVADO</v>
          </cell>
          <cell r="AA685">
            <v>2</v>
          </cell>
          <cell r="AB685" t="str">
            <v>SEDIMENTADA</v>
          </cell>
          <cell r="AC685" t="str">
            <v>BUENO</v>
          </cell>
        </row>
        <row r="686">
          <cell r="Y686" t="str">
            <v>967B</v>
          </cell>
          <cell r="Z686" t="str">
            <v>BUENO</v>
          </cell>
          <cell r="AA686">
            <v>0</v>
          </cell>
          <cell r="AC686" t="str">
            <v>BUENO</v>
          </cell>
        </row>
        <row r="687">
          <cell r="Y687">
            <v>1123</v>
          </cell>
          <cell r="Z687" t="str">
            <v>NO TIENE</v>
          </cell>
          <cell r="AA687">
            <v>1</v>
          </cell>
          <cell r="AC687" t="str">
            <v>BUENO</v>
          </cell>
        </row>
        <row r="688">
          <cell r="Y688">
            <v>946</v>
          </cell>
          <cell r="Z688" t="str">
            <v>NO OBSERVADO</v>
          </cell>
          <cell r="AA688">
            <v>2</v>
          </cell>
          <cell r="AB688" t="str">
            <v>SEDIMENTADA</v>
          </cell>
          <cell r="AC688" t="str">
            <v>BUENO</v>
          </cell>
        </row>
        <row r="689">
          <cell r="Y689" t="str">
            <v>TC4</v>
          </cell>
          <cell r="Z689" t="str">
            <v>BUENO</v>
          </cell>
          <cell r="AA689">
            <v>0</v>
          </cell>
          <cell r="AC689" t="str">
            <v>BUENO</v>
          </cell>
        </row>
        <row r="690">
          <cell r="Y690">
            <v>610</v>
          </cell>
          <cell r="Z690" t="str">
            <v>BUENO</v>
          </cell>
          <cell r="AA690">
            <v>0</v>
          </cell>
          <cell r="AC690" t="str">
            <v>BUENO</v>
          </cell>
        </row>
        <row r="691">
          <cell r="Y691" t="str">
            <v>TC1</v>
          </cell>
          <cell r="Z691" t="str">
            <v>BUENO</v>
          </cell>
          <cell r="AA691">
            <v>0</v>
          </cell>
          <cell r="AC691" t="str">
            <v>BUENO</v>
          </cell>
        </row>
        <row r="692">
          <cell r="Y692" t="str">
            <v>TC2</v>
          </cell>
          <cell r="Z692" t="str">
            <v>BUENO</v>
          </cell>
          <cell r="AA692">
            <v>0</v>
          </cell>
          <cell r="AC692" t="str">
            <v>BUENO</v>
          </cell>
        </row>
        <row r="693">
          <cell r="Y693" t="str">
            <v>TC8</v>
          </cell>
          <cell r="Z693" t="str">
            <v>BUENO</v>
          </cell>
          <cell r="AA693">
            <v>0</v>
          </cell>
          <cell r="AC693" t="str">
            <v>BUENO</v>
          </cell>
        </row>
        <row r="694">
          <cell r="Y694">
            <v>84</v>
          </cell>
          <cell r="Z694" t="str">
            <v>BUENO</v>
          </cell>
          <cell r="AA694">
            <v>0</v>
          </cell>
          <cell r="AC694" t="str">
            <v>BUENO</v>
          </cell>
        </row>
        <row r="695">
          <cell r="Y695">
            <v>530</v>
          </cell>
          <cell r="Z695" t="str">
            <v>BUENO</v>
          </cell>
          <cell r="AA695">
            <v>0</v>
          </cell>
          <cell r="AC695" t="str">
            <v>BUENO</v>
          </cell>
        </row>
        <row r="696">
          <cell r="Y696">
            <v>1248</v>
          </cell>
          <cell r="Z696" t="str">
            <v>BUENO</v>
          </cell>
          <cell r="AB696" t="str">
            <v>SEDIMENTADA</v>
          </cell>
          <cell r="AC696" t="str">
            <v>BUENO</v>
          </cell>
        </row>
        <row r="697">
          <cell r="Y697">
            <v>858</v>
          </cell>
          <cell r="Z697" t="str">
            <v>BUENO</v>
          </cell>
          <cell r="AA697">
            <v>0</v>
          </cell>
          <cell r="AC697" t="str">
            <v>BUENO</v>
          </cell>
        </row>
        <row r="698">
          <cell r="Y698">
            <v>228</v>
          </cell>
          <cell r="Z698" t="str">
            <v>BUENO</v>
          </cell>
          <cell r="AA698">
            <v>0</v>
          </cell>
          <cell r="AC698" t="str">
            <v>BUENO</v>
          </cell>
        </row>
        <row r="699">
          <cell r="Y699">
            <v>232</v>
          </cell>
          <cell r="Z699" t="str">
            <v>BUENO</v>
          </cell>
          <cell r="AA699">
            <v>0</v>
          </cell>
          <cell r="AC699" t="str">
            <v>BUENO</v>
          </cell>
        </row>
        <row r="700">
          <cell r="Y700">
            <v>76</v>
          </cell>
          <cell r="Z700" t="str">
            <v>BUENO</v>
          </cell>
          <cell r="AA700">
            <v>0</v>
          </cell>
          <cell r="AC700" t="str">
            <v>BUENO</v>
          </cell>
        </row>
        <row r="701">
          <cell r="Y701">
            <v>70</v>
          </cell>
          <cell r="Z701" t="str">
            <v>BUENO</v>
          </cell>
          <cell r="AA701">
            <v>0</v>
          </cell>
          <cell r="AC701" t="str">
            <v>BUENO</v>
          </cell>
        </row>
        <row r="702">
          <cell r="Y702">
            <v>78</v>
          </cell>
          <cell r="Z702" t="str">
            <v>BUENO</v>
          </cell>
          <cell r="AA702">
            <v>0</v>
          </cell>
          <cell r="AC702" t="str">
            <v>BUENO</v>
          </cell>
        </row>
        <row r="703">
          <cell r="Y703">
            <v>80</v>
          </cell>
          <cell r="Z703" t="str">
            <v>BUENO</v>
          </cell>
          <cell r="AA703">
            <v>0</v>
          </cell>
          <cell r="AC703" t="str">
            <v>BUENO</v>
          </cell>
        </row>
        <row r="704">
          <cell r="Y704">
            <v>572</v>
          </cell>
          <cell r="Z704" t="str">
            <v>BUENO</v>
          </cell>
          <cell r="AA704">
            <v>0</v>
          </cell>
          <cell r="AC704" t="str">
            <v>BUENO</v>
          </cell>
        </row>
        <row r="705">
          <cell r="Y705">
            <v>576</v>
          </cell>
          <cell r="Z705" t="str">
            <v>NO OBSERVADO</v>
          </cell>
          <cell r="AA705">
            <v>0</v>
          </cell>
          <cell r="AB705" t="str">
            <v>SEDIMENTADA</v>
          </cell>
          <cell r="AC705" t="str">
            <v>MALA</v>
          </cell>
        </row>
        <row r="706">
          <cell r="Y706">
            <v>83</v>
          </cell>
          <cell r="Z706" t="str">
            <v>BUENO</v>
          </cell>
          <cell r="AA706">
            <v>0</v>
          </cell>
          <cell r="AC706" t="str">
            <v>BUENO</v>
          </cell>
        </row>
        <row r="707">
          <cell r="Y707">
            <v>112</v>
          </cell>
          <cell r="Z707" t="str">
            <v>BUENO</v>
          </cell>
          <cell r="AA707">
            <v>0</v>
          </cell>
          <cell r="AC707" t="str">
            <v>BUENO</v>
          </cell>
        </row>
        <row r="708">
          <cell r="Y708" t="str">
            <v>TC6</v>
          </cell>
          <cell r="Z708" t="str">
            <v>BUENO</v>
          </cell>
          <cell r="AA708">
            <v>0</v>
          </cell>
          <cell r="AC708" t="str">
            <v>BUENO</v>
          </cell>
        </row>
        <row r="709">
          <cell r="Y709" t="str">
            <v>TC7</v>
          </cell>
          <cell r="Z709" t="str">
            <v>BUENO</v>
          </cell>
          <cell r="AA709">
            <v>0</v>
          </cell>
          <cell r="AC709" t="str">
            <v>BUENO</v>
          </cell>
        </row>
        <row r="710">
          <cell r="Y710">
            <v>184</v>
          </cell>
          <cell r="Z710" t="str">
            <v>BUENO</v>
          </cell>
          <cell r="AA710">
            <v>0</v>
          </cell>
          <cell r="AC710" t="str">
            <v>BUENO</v>
          </cell>
        </row>
        <row r="711">
          <cell r="Y711" t="str">
            <v>TC5</v>
          </cell>
          <cell r="Z711" t="str">
            <v>BUENO</v>
          </cell>
          <cell r="AA711">
            <v>0</v>
          </cell>
          <cell r="AC711" t="str">
            <v>BUENO</v>
          </cell>
        </row>
        <row r="712">
          <cell r="Y712">
            <v>426</v>
          </cell>
          <cell r="Z712" t="str">
            <v>BUENO</v>
          </cell>
          <cell r="AA712">
            <v>0</v>
          </cell>
          <cell r="AC712" t="str">
            <v>BUENO</v>
          </cell>
        </row>
        <row r="713">
          <cell r="Y713">
            <v>428</v>
          </cell>
          <cell r="Z713" t="str">
            <v>BUENO</v>
          </cell>
          <cell r="AA713">
            <v>0</v>
          </cell>
          <cell r="AC713" t="str">
            <v>BUENO</v>
          </cell>
        </row>
        <row r="714">
          <cell r="Y714">
            <v>528</v>
          </cell>
          <cell r="Z714" t="str">
            <v>BUENO</v>
          </cell>
          <cell r="AA714">
            <v>0</v>
          </cell>
          <cell r="AC714" t="str">
            <v>BUENO</v>
          </cell>
        </row>
        <row r="715">
          <cell r="Y715">
            <v>406</v>
          </cell>
          <cell r="Z715" t="str">
            <v>BUENO</v>
          </cell>
          <cell r="AA715">
            <v>0</v>
          </cell>
          <cell r="AC715" t="str">
            <v>BUENO</v>
          </cell>
        </row>
        <row r="716">
          <cell r="Y716" t="str">
            <v>S1</v>
          </cell>
          <cell r="Z716" t="str">
            <v>BUENO</v>
          </cell>
          <cell r="AA716">
            <v>0</v>
          </cell>
          <cell r="AC716" t="str">
            <v>BUENO</v>
          </cell>
        </row>
        <row r="717">
          <cell r="Y717" t="str">
            <v>S2</v>
          </cell>
          <cell r="Z717" t="str">
            <v>BUENO</v>
          </cell>
          <cell r="AA717">
            <v>0</v>
          </cell>
          <cell r="AC717" t="str">
            <v>BUENO</v>
          </cell>
        </row>
        <row r="718">
          <cell r="Y718" t="str">
            <v>S3</v>
          </cell>
          <cell r="Z718" t="str">
            <v>BUENO</v>
          </cell>
          <cell r="AA718">
            <v>0</v>
          </cell>
          <cell r="AC718" t="str">
            <v>BUENO</v>
          </cell>
        </row>
        <row r="719">
          <cell r="Y719" t="str">
            <v>S4</v>
          </cell>
          <cell r="Z719" t="str">
            <v>BUENO</v>
          </cell>
          <cell r="AA719">
            <v>0</v>
          </cell>
          <cell r="AC719" t="str">
            <v>BUENO</v>
          </cell>
        </row>
        <row r="720">
          <cell r="Y720" t="str">
            <v>S5</v>
          </cell>
          <cell r="Z720" t="str">
            <v>BUENO</v>
          </cell>
          <cell r="AA720">
            <v>0</v>
          </cell>
          <cell r="AC720" t="str">
            <v>BUENO</v>
          </cell>
        </row>
        <row r="721">
          <cell r="Y721" t="str">
            <v>S5A</v>
          </cell>
          <cell r="Z721" t="str">
            <v>BUENO</v>
          </cell>
          <cell r="AA721">
            <v>0</v>
          </cell>
          <cell r="AC721" t="str">
            <v>BUENO</v>
          </cell>
        </row>
        <row r="722">
          <cell r="Y722" t="str">
            <v>S5B</v>
          </cell>
          <cell r="Z722" t="str">
            <v>BUENO</v>
          </cell>
          <cell r="AA722">
            <v>0</v>
          </cell>
          <cell r="AC722" t="str">
            <v>BUENO</v>
          </cell>
        </row>
        <row r="723">
          <cell r="Y723" t="str">
            <v>S6</v>
          </cell>
          <cell r="Z723" t="str">
            <v>BUENO</v>
          </cell>
          <cell r="AA723">
            <v>0</v>
          </cell>
          <cell r="AC723" t="str">
            <v>BUENO</v>
          </cell>
        </row>
        <row r="724">
          <cell r="Y724" t="str">
            <v>S7AL</v>
          </cell>
          <cell r="Z724" t="str">
            <v>BUENO</v>
          </cell>
          <cell r="AA724">
            <v>0</v>
          </cell>
          <cell r="AC724" t="str">
            <v>BUENO</v>
          </cell>
        </row>
        <row r="725">
          <cell r="Y725" t="str">
            <v>S8</v>
          </cell>
          <cell r="Z725" t="str">
            <v>BUENO</v>
          </cell>
          <cell r="AA725">
            <v>0</v>
          </cell>
          <cell r="AC725" t="str">
            <v>BUENO</v>
          </cell>
        </row>
        <row r="726">
          <cell r="Y726" t="str">
            <v>S9</v>
          </cell>
          <cell r="Z726" t="str">
            <v>BUENO</v>
          </cell>
          <cell r="AA726">
            <v>0</v>
          </cell>
          <cell r="AC726" t="str">
            <v>BUENO</v>
          </cell>
        </row>
        <row r="727">
          <cell r="Y727" t="str">
            <v>S10</v>
          </cell>
          <cell r="Z727" t="str">
            <v>BUENO</v>
          </cell>
          <cell r="AA727">
            <v>0</v>
          </cell>
          <cell r="AC727" t="str">
            <v>BUENO</v>
          </cell>
        </row>
        <row r="728">
          <cell r="Y728" t="str">
            <v>S11</v>
          </cell>
          <cell r="Z728" t="str">
            <v>BUENO</v>
          </cell>
          <cell r="AA728">
            <v>0</v>
          </cell>
          <cell r="AC728" t="str">
            <v>BUENO</v>
          </cell>
        </row>
        <row r="729">
          <cell r="Y729" t="str">
            <v>S12</v>
          </cell>
          <cell r="Z729" t="str">
            <v>BUENO</v>
          </cell>
          <cell r="AA729">
            <v>0</v>
          </cell>
          <cell r="AC729" t="str">
            <v>BUENO</v>
          </cell>
        </row>
        <row r="730">
          <cell r="Y730" t="str">
            <v>S13</v>
          </cell>
          <cell r="Z730" t="str">
            <v>BUENO</v>
          </cell>
          <cell r="AA730">
            <v>0</v>
          </cell>
          <cell r="AC730" t="str">
            <v>BUENO</v>
          </cell>
        </row>
        <row r="731">
          <cell r="Y731" t="str">
            <v>S14</v>
          </cell>
          <cell r="Z731" t="str">
            <v>BUENO</v>
          </cell>
          <cell r="AA731">
            <v>0</v>
          </cell>
          <cell r="AC731" t="str">
            <v>BUENO</v>
          </cell>
        </row>
        <row r="732">
          <cell r="Y732" t="str">
            <v>S15</v>
          </cell>
          <cell r="Z732" t="str">
            <v>BUENO</v>
          </cell>
          <cell r="AA732">
            <v>0</v>
          </cell>
          <cell r="AC732" t="str">
            <v>BUENO</v>
          </cell>
        </row>
        <row r="733">
          <cell r="Y733" t="str">
            <v>S16</v>
          </cell>
          <cell r="Z733" t="str">
            <v>BUENO</v>
          </cell>
          <cell r="AA733">
            <v>0</v>
          </cell>
          <cell r="AC733" t="str">
            <v>BUENO</v>
          </cell>
        </row>
        <row r="734">
          <cell r="Y734" t="str">
            <v>S17</v>
          </cell>
          <cell r="Z734" t="str">
            <v>BUENO</v>
          </cell>
          <cell r="AA734">
            <v>0</v>
          </cell>
          <cell r="AC734" t="str">
            <v>BUENO</v>
          </cell>
        </row>
        <row r="735">
          <cell r="Y735" t="str">
            <v>S18</v>
          </cell>
          <cell r="Z735" t="str">
            <v>BUENO</v>
          </cell>
          <cell r="AA735">
            <v>0</v>
          </cell>
          <cell r="AC735" t="str">
            <v>BUENO</v>
          </cell>
        </row>
        <row r="736">
          <cell r="Y736" t="str">
            <v>S19AL</v>
          </cell>
          <cell r="Z736" t="str">
            <v>BUENO</v>
          </cell>
          <cell r="AA736">
            <v>0</v>
          </cell>
          <cell r="AC736" t="str">
            <v>BUENO</v>
          </cell>
        </row>
        <row r="737">
          <cell r="Y737" t="str">
            <v>S20</v>
          </cell>
          <cell r="Z737" t="str">
            <v>BUENO</v>
          </cell>
          <cell r="AA737">
            <v>0</v>
          </cell>
          <cell r="AC737" t="str">
            <v>BUENO</v>
          </cell>
        </row>
        <row r="738">
          <cell r="Y738" t="str">
            <v>S21</v>
          </cell>
          <cell r="Z738" t="str">
            <v>BUENO</v>
          </cell>
          <cell r="AA738">
            <v>0</v>
          </cell>
          <cell r="AC738" t="str">
            <v>BUENO</v>
          </cell>
        </row>
        <row r="739">
          <cell r="Y739" t="str">
            <v>S22</v>
          </cell>
          <cell r="Z739" t="str">
            <v>BUENO</v>
          </cell>
          <cell r="AA739">
            <v>0</v>
          </cell>
          <cell r="AC739" t="str">
            <v>BUENO</v>
          </cell>
        </row>
        <row r="740">
          <cell r="Y740" t="str">
            <v>TC3</v>
          </cell>
          <cell r="Z740" t="str">
            <v>BUENO</v>
          </cell>
          <cell r="AA740">
            <v>0</v>
          </cell>
          <cell r="AC740" t="str">
            <v>BUENO</v>
          </cell>
        </row>
        <row r="741">
          <cell r="Y741">
            <v>1104</v>
          </cell>
          <cell r="Z741" t="str">
            <v>BUENO</v>
          </cell>
          <cell r="AA741">
            <v>0</v>
          </cell>
          <cell r="AB741" t="str">
            <v>SEDIMENTADA</v>
          </cell>
          <cell r="AC741" t="str">
            <v>BUENO</v>
          </cell>
        </row>
        <row r="742">
          <cell r="Y742">
            <v>1114</v>
          </cell>
          <cell r="Z742" t="str">
            <v>BUENO</v>
          </cell>
          <cell r="AA742">
            <v>0</v>
          </cell>
          <cell r="AB742" t="str">
            <v>SEDIMENTADA</v>
          </cell>
          <cell r="AC742" t="str">
            <v>BUENO</v>
          </cell>
        </row>
        <row r="743">
          <cell r="Y743" t="str">
            <v>1A</v>
          </cell>
          <cell r="Z743" t="str">
            <v>BUENO</v>
          </cell>
          <cell r="AA743">
            <v>0</v>
          </cell>
          <cell r="AC743" t="str">
            <v>BUENO</v>
          </cell>
        </row>
        <row r="744">
          <cell r="Y744" t="str">
            <v>1116NA</v>
          </cell>
          <cell r="Z744" t="str">
            <v>BUENO</v>
          </cell>
          <cell r="AA744">
            <v>0</v>
          </cell>
          <cell r="AC744" t="str">
            <v>BUENO</v>
          </cell>
        </row>
        <row r="745">
          <cell r="Y745" t="str">
            <v>1116NB</v>
          </cell>
          <cell r="Z745" t="str">
            <v>BUENO</v>
          </cell>
          <cell r="AA745">
            <v>0</v>
          </cell>
          <cell r="AC745" t="str">
            <v>BUENO</v>
          </cell>
        </row>
        <row r="746">
          <cell r="Y746" t="str">
            <v>1116NC</v>
          </cell>
          <cell r="Z746" t="str">
            <v>BUENO</v>
          </cell>
          <cell r="AA746">
            <v>0</v>
          </cell>
          <cell r="AC746" t="str">
            <v>BUENO</v>
          </cell>
        </row>
        <row r="747">
          <cell r="Y747" t="str">
            <v>1116ND</v>
          </cell>
          <cell r="Z747" t="str">
            <v>BUENO</v>
          </cell>
          <cell r="AA747">
            <v>0</v>
          </cell>
          <cell r="AC747" t="str">
            <v>BUENO</v>
          </cell>
        </row>
        <row r="748">
          <cell r="Y748" t="str">
            <v>1066A</v>
          </cell>
          <cell r="Z748" t="str">
            <v>BUENO</v>
          </cell>
          <cell r="AA748">
            <v>0</v>
          </cell>
          <cell r="AC748" t="str">
            <v>BUENO</v>
          </cell>
        </row>
        <row r="749">
          <cell r="Y749" t="str">
            <v>986B</v>
          </cell>
          <cell r="Z749" t="str">
            <v>BUENO</v>
          </cell>
          <cell r="AA749">
            <v>0</v>
          </cell>
          <cell r="AC749" t="str">
            <v>BUENO</v>
          </cell>
        </row>
        <row r="750">
          <cell r="Y750" t="str">
            <v>986A</v>
          </cell>
          <cell r="Z750" t="str">
            <v>BUENO</v>
          </cell>
          <cell r="AA750">
            <v>0</v>
          </cell>
          <cell r="AC750" t="str">
            <v>BUENO</v>
          </cell>
        </row>
        <row r="751">
          <cell r="Y751" t="str">
            <v>666AL</v>
          </cell>
          <cell r="Z751" t="str">
            <v>BUENO</v>
          </cell>
          <cell r="AA751">
            <v>0</v>
          </cell>
          <cell r="AC751" t="str">
            <v>BUENO</v>
          </cell>
        </row>
        <row r="752">
          <cell r="Y752" t="str">
            <v>666A</v>
          </cell>
          <cell r="Z752" t="str">
            <v>BUENO</v>
          </cell>
          <cell r="AA752">
            <v>0</v>
          </cell>
          <cell r="AC752" t="str">
            <v>BUENO</v>
          </cell>
        </row>
        <row r="753">
          <cell r="Y753" t="str">
            <v>792A</v>
          </cell>
          <cell r="Z753" t="str">
            <v>BUENO</v>
          </cell>
          <cell r="AA753">
            <v>0</v>
          </cell>
          <cell r="AC753" t="str">
            <v>BUENO</v>
          </cell>
        </row>
        <row r="754">
          <cell r="Y754" t="str">
            <v>100A</v>
          </cell>
          <cell r="Z754" t="str">
            <v>BUENO</v>
          </cell>
          <cell r="AA754">
            <v>0</v>
          </cell>
          <cell r="AC754" t="str">
            <v>BUENO</v>
          </cell>
        </row>
        <row r="755">
          <cell r="Y755" t="str">
            <v>S7AL</v>
          </cell>
          <cell r="Z755" t="str">
            <v>BUENO</v>
          </cell>
          <cell r="AA755">
            <v>0</v>
          </cell>
          <cell r="AC755" t="str">
            <v>BUENO</v>
          </cell>
        </row>
        <row r="756">
          <cell r="Y756" t="str">
            <v>S7A</v>
          </cell>
          <cell r="Z756" t="str">
            <v>BUENO</v>
          </cell>
          <cell r="AA756">
            <v>0</v>
          </cell>
          <cell r="AC756" t="str">
            <v>BUENO</v>
          </cell>
        </row>
        <row r="757">
          <cell r="Y757" t="str">
            <v>S19AL</v>
          </cell>
          <cell r="Z757" t="str">
            <v>BUENO</v>
          </cell>
          <cell r="AA757">
            <v>0</v>
          </cell>
          <cell r="AC757" t="str">
            <v>BUENO</v>
          </cell>
        </row>
        <row r="758">
          <cell r="Y758" t="str">
            <v>S19A</v>
          </cell>
          <cell r="Z758" t="str">
            <v>BUENO</v>
          </cell>
          <cell r="AA758">
            <v>0</v>
          </cell>
          <cell r="AC758" t="str">
            <v>BUENO</v>
          </cell>
        </row>
        <row r="759">
          <cell r="Y759" t="str">
            <v>S20A</v>
          </cell>
          <cell r="Z759" t="str">
            <v>BUENO</v>
          </cell>
          <cell r="AA759">
            <v>0</v>
          </cell>
          <cell r="AC759" t="str">
            <v>BUENO</v>
          </cell>
        </row>
        <row r="760">
          <cell r="Y760" t="str">
            <v>4CB</v>
          </cell>
          <cell r="Z760" t="str">
            <v>BUENO</v>
          </cell>
          <cell r="AA760">
            <v>0</v>
          </cell>
          <cell r="AC760" t="str">
            <v>BUENO</v>
          </cell>
        </row>
        <row r="761">
          <cell r="Y761" t="str">
            <v>5CB</v>
          </cell>
          <cell r="Z761" t="str">
            <v>BUENO</v>
          </cell>
          <cell r="AA761">
            <v>0</v>
          </cell>
          <cell r="AC761" t="str">
            <v>BUENO</v>
          </cell>
        </row>
        <row r="762">
          <cell r="Y762" t="str">
            <v>6CB</v>
          </cell>
          <cell r="Z762" t="str">
            <v>BUENO</v>
          </cell>
          <cell r="AA762">
            <v>0</v>
          </cell>
          <cell r="AC762" t="str">
            <v>BUENO</v>
          </cell>
        </row>
        <row r="763">
          <cell r="Y763" t="str">
            <v>7CB</v>
          </cell>
          <cell r="Z763" t="str">
            <v>BUENO</v>
          </cell>
          <cell r="AA763">
            <v>0</v>
          </cell>
          <cell r="AC763" t="str">
            <v>BUENO</v>
          </cell>
        </row>
        <row r="764">
          <cell r="Y764" t="str">
            <v>8CB</v>
          </cell>
          <cell r="Z764" t="str">
            <v>BUENO</v>
          </cell>
          <cell r="AA764">
            <v>0</v>
          </cell>
          <cell r="AC764" t="str">
            <v>BUENO</v>
          </cell>
        </row>
        <row r="765">
          <cell r="Y765" t="str">
            <v>9CB</v>
          </cell>
          <cell r="Z765" t="str">
            <v>BUENO</v>
          </cell>
          <cell r="AA765">
            <v>0</v>
          </cell>
          <cell r="AC765" t="str">
            <v>BUENO</v>
          </cell>
        </row>
        <row r="766">
          <cell r="Y766" t="str">
            <v>10CB</v>
          </cell>
          <cell r="Z766" t="str">
            <v>BUENO</v>
          </cell>
          <cell r="AA766">
            <v>0</v>
          </cell>
          <cell r="AC766" t="str">
            <v>BUENO</v>
          </cell>
        </row>
        <row r="767">
          <cell r="Y767" t="str">
            <v>11CB</v>
          </cell>
          <cell r="Z767" t="str">
            <v>BUENO</v>
          </cell>
          <cell r="AA767">
            <v>0</v>
          </cell>
          <cell r="AC767" t="str">
            <v>BUENO</v>
          </cell>
        </row>
        <row r="768">
          <cell r="Y768" t="str">
            <v>C4</v>
          </cell>
          <cell r="Z768" t="str">
            <v>BUENO</v>
          </cell>
          <cell r="AA768">
            <v>0</v>
          </cell>
          <cell r="AC768" t="str">
            <v>BUENO</v>
          </cell>
        </row>
        <row r="769">
          <cell r="Y769" t="str">
            <v>C5</v>
          </cell>
          <cell r="Z769" t="str">
            <v>BUENO</v>
          </cell>
          <cell r="AA769">
            <v>0</v>
          </cell>
          <cell r="AC769" t="str">
            <v>BUENO</v>
          </cell>
        </row>
        <row r="770">
          <cell r="Y770" t="str">
            <v>C6</v>
          </cell>
          <cell r="Z770" t="str">
            <v>BUENO</v>
          </cell>
          <cell r="AA770">
            <v>0</v>
          </cell>
          <cell r="AC770" t="str">
            <v>BUENO</v>
          </cell>
        </row>
        <row r="771">
          <cell r="Y771" t="str">
            <v>C7</v>
          </cell>
          <cell r="Z771" t="str">
            <v>BUENO</v>
          </cell>
          <cell r="AA771">
            <v>0</v>
          </cell>
          <cell r="AC771" t="str">
            <v>BUENO</v>
          </cell>
        </row>
        <row r="772">
          <cell r="Y772" t="str">
            <v>C8</v>
          </cell>
          <cell r="Z772" t="str">
            <v>BUENO</v>
          </cell>
          <cell r="AA772">
            <v>0</v>
          </cell>
          <cell r="AC772" t="str">
            <v>BUENO</v>
          </cell>
        </row>
        <row r="773">
          <cell r="Y773" t="str">
            <v>C9</v>
          </cell>
          <cell r="Z773" t="str">
            <v>BUENO</v>
          </cell>
          <cell r="AA773">
            <v>0</v>
          </cell>
          <cell r="AC773" t="str">
            <v>BUENO</v>
          </cell>
        </row>
        <row r="774">
          <cell r="Y774" t="str">
            <v>C10</v>
          </cell>
          <cell r="Z774" t="str">
            <v>BUENO</v>
          </cell>
          <cell r="AA774">
            <v>0</v>
          </cell>
          <cell r="AC774" t="str">
            <v>BUENO</v>
          </cell>
        </row>
        <row r="775">
          <cell r="Y775" t="str">
            <v>C11</v>
          </cell>
          <cell r="Z775" t="str">
            <v>BUENO</v>
          </cell>
          <cell r="AA775">
            <v>0</v>
          </cell>
          <cell r="AC775" t="str">
            <v>BUENO</v>
          </cell>
        </row>
        <row r="776">
          <cell r="Y776" t="str">
            <v>C12</v>
          </cell>
          <cell r="Z776" t="str">
            <v>BUENO</v>
          </cell>
          <cell r="AA776">
            <v>0</v>
          </cell>
          <cell r="AC776" t="str">
            <v>BUENO</v>
          </cell>
        </row>
        <row r="777">
          <cell r="Y777" t="str">
            <v>C13</v>
          </cell>
          <cell r="Z777" t="str">
            <v>BUENO</v>
          </cell>
          <cell r="AA777">
            <v>0</v>
          </cell>
          <cell r="AC777" t="str">
            <v>BUENO</v>
          </cell>
        </row>
        <row r="778">
          <cell r="Y778" t="str">
            <v>C14</v>
          </cell>
          <cell r="Z778" t="str">
            <v>BUENO</v>
          </cell>
          <cell r="AA778">
            <v>0</v>
          </cell>
          <cell r="AC778" t="str">
            <v>BUENO</v>
          </cell>
        </row>
        <row r="779">
          <cell r="Y779" t="str">
            <v>C15</v>
          </cell>
          <cell r="Z779" t="str">
            <v>BUENO</v>
          </cell>
          <cell r="AA779">
            <v>0</v>
          </cell>
          <cell r="AC779" t="str">
            <v>BUENO</v>
          </cell>
        </row>
        <row r="781">
          <cell r="Y781" t="str">
            <v>12CB</v>
          </cell>
          <cell r="Z781" t="str">
            <v>BUENO</v>
          </cell>
          <cell r="AA781">
            <v>0</v>
          </cell>
          <cell r="AC781" t="str">
            <v>BUENO</v>
          </cell>
        </row>
        <row r="782">
          <cell r="Y782" t="str">
            <v>13CB</v>
          </cell>
          <cell r="Z782" t="str">
            <v>BUENO</v>
          </cell>
          <cell r="AA782">
            <v>0</v>
          </cell>
          <cell r="AC782" t="str">
            <v>BUENO</v>
          </cell>
        </row>
        <row r="783">
          <cell r="Y783" t="str">
            <v>14CB</v>
          </cell>
          <cell r="Z783" t="str">
            <v>BUENO</v>
          </cell>
          <cell r="AA783">
            <v>0</v>
          </cell>
          <cell r="AC783" t="str">
            <v>BUENO</v>
          </cell>
        </row>
        <row r="784">
          <cell r="Y784" t="str">
            <v>15CB</v>
          </cell>
          <cell r="Z784" t="str">
            <v>BUENO</v>
          </cell>
          <cell r="AA784">
            <v>0</v>
          </cell>
          <cell r="AC784" t="str">
            <v>BUENO</v>
          </cell>
        </row>
        <row r="785">
          <cell r="Y785" t="str">
            <v>20CB</v>
          </cell>
          <cell r="Z785" t="str">
            <v>BUENO</v>
          </cell>
          <cell r="AA785">
            <v>0</v>
          </cell>
          <cell r="AC785" t="str">
            <v>BUENO</v>
          </cell>
        </row>
        <row r="786">
          <cell r="Y786" t="str">
            <v>C16</v>
          </cell>
          <cell r="Z786" t="str">
            <v>BUENO</v>
          </cell>
          <cell r="AA786">
            <v>0</v>
          </cell>
          <cell r="AC786" t="str">
            <v>BUENO</v>
          </cell>
        </row>
        <row r="787">
          <cell r="Y787" t="str">
            <v>C17</v>
          </cell>
          <cell r="Z787" t="str">
            <v>BUENO</v>
          </cell>
          <cell r="AA787">
            <v>0</v>
          </cell>
          <cell r="AC787" t="str">
            <v>BUENO</v>
          </cell>
        </row>
        <row r="788">
          <cell r="Y788" t="str">
            <v>C18</v>
          </cell>
          <cell r="Z788" t="str">
            <v>BUENO</v>
          </cell>
          <cell r="AA788">
            <v>0</v>
          </cell>
          <cell r="AC788" t="str">
            <v>BUENO</v>
          </cell>
        </row>
        <row r="789">
          <cell r="Y789" t="str">
            <v>C19</v>
          </cell>
          <cell r="Z789" t="str">
            <v>BUENO</v>
          </cell>
          <cell r="AA789">
            <v>0</v>
          </cell>
          <cell r="AC789" t="str">
            <v>BUENO</v>
          </cell>
        </row>
        <row r="790">
          <cell r="Y790" t="str">
            <v>C20</v>
          </cell>
          <cell r="Z790" t="str">
            <v>BUENO</v>
          </cell>
          <cell r="AA790">
            <v>0</v>
          </cell>
          <cell r="AC790" t="str">
            <v>BUENO</v>
          </cell>
        </row>
        <row r="791">
          <cell r="Y791" t="str">
            <v>C21</v>
          </cell>
          <cell r="Z791" t="str">
            <v>BUENO</v>
          </cell>
          <cell r="AA791">
            <v>0</v>
          </cell>
          <cell r="AC791" t="str">
            <v>BUENO</v>
          </cell>
        </row>
        <row r="793">
          <cell r="Y793" t="str">
            <v>16CB</v>
          </cell>
          <cell r="Z793" t="str">
            <v>BUENO</v>
          </cell>
          <cell r="AA793">
            <v>0</v>
          </cell>
          <cell r="AC793" t="str">
            <v>BUENO</v>
          </cell>
        </row>
        <row r="794">
          <cell r="Y794" t="str">
            <v>C22</v>
          </cell>
          <cell r="Z794" t="str">
            <v>BUENO</v>
          </cell>
          <cell r="AA794">
            <v>0</v>
          </cell>
          <cell r="AC794" t="str">
            <v>BUENO</v>
          </cell>
        </row>
        <row r="795">
          <cell r="Y795" t="str">
            <v>C23</v>
          </cell>
          <cell r="Z795" t="str">
            <v>BUENO</v>
          </cell>
          <cell r="AA795">
            <v>0</v>
          </cell>
          <cell r="AC795" t="str">
            <v>BUENO</v>
          </cell>
        </row>
        <row r="796">
          <cell r="Y796" t="str">
            <v>C24</v>
          </cell>
          <cell r="Z796" t="str">
            <v>BUENO</v>
          </cell>
          <cell r="AA796">
            <v>0</v>
          </cell>
          <cell r="AC796" t="str">
            <v>BUENO</v>
          </cell>
        </row>
        <row r="797">
          <cell r="Y797" t="str">
            <v>C25</v>
          </cell>
          <cell r="Z797" t="str">
            <v>BUENO</v>
          </cell>
          <cell r="AA797">
            <v>0</v>
          </cell>
          <cell r="AC797" t="str">
            <v>BUENO</v>
          </cell>
        </row>
        <row r="798">
          <cell r="Y798" t="str">
            <v>C26</v>
          </cell>
          <cell r="Z798" t="str">
            <v>BUENO</v>
          </cell>
          <cell r="AA798">
            <v>0</v>
          </cell>
          <cell r="AC798" t="str">
            <v>BUENO</v>
          </cell>
        </row>
        <row r="799">
          <cell r="Y799" t="str">
            <v>C27</v>
          </cell>
          <cell r="Z799" t="str">
            <v>BUENO</v>
          </cell>
          <cell r="AA799">
            <v>0</v>
          </cell>
          <cell r="AC799" t="str">
            <v>BUENO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CANTIDADES"/>
      <sheetName val="ESP"/>
      <sheetName val="PRESUPUESTO ALCALDIA"/>
      <sheetName val="1.1"/>
      <sheetName val="1.2"/>
      <sheetName val="1.3"/>
      <sheetName val="1.4"/>
      <sheetName val="1.5"/>
      <sheetName val="2.1"/>
      <sheetName val="2.2"/>
      <sheetName val="2.3"/>
      <sheetName val="2.4"/>
      <sheetName val="3.1"/>
      <sheetName val="3.2"/>
      <sheetName val="3.3"/>
      <sheetName val="3.4"/>
      <sheetName val="3.5"/>
      <sheetName val="3.6 "/>
      <sheetName val="3.7 "/>
      <sheetName val="3.8  "/>
      <sheetName val="3.9"/>
      <sheetName val="3.10 "/>
      <sheetName val="3.11  "/>
      <sheetName val="3.12  "/>
      <sheetName val="3.13"/>
      <sheetName val="3.14"/>
      <sheetName val="3.15"/>
      <sheetName val="3.16"/>
      <sheetName val="3.17"/>
      <sheetName val="3.18"/>
      <sheetName val="3.19"/>
      <sheetName val="3.20"/>
      <sheetName val="3.21"/>
      <sheetName val="3.22"/>
      <sheetName val="3.23"/>
      <sheetName val="3.24"/>
      <sheetName val="4.1"/>
      <sheetName val="4.2"/>
      <sheetName val="4.3"/>
      <sheetName val="4.4"/>
      <sheetName val="4.5"/>
      <sheetName val="EMPALMES "/>
    </sheetNames>
    <sheetDataSet>
      <sheetData sheetId="0"/>
      <sheetData sheetId="1"/>
      <sheetData sheetId="2"/>
      <sheetData sheetId="3">
        <row r="5">
          <cell r="E5" t="str">
            <v>REPOSICIÓN REDES DE ACUEDUCTO BARRIO EL CENTRO EN EL DISTRITO ESPECIAL TURISTICO Y CULTURAL DE RIOHACHA</v>
          </cell>
        </row>
        <row r="9">
          <cell r="C9" t="str">
            <v>1.1</v>
          </cell>
          <cell r="D9" t="str">
            <v>ETG-02-03</v>
          </cell>
          <cell r="E9" t="str">
            <v>Localizacion y replanteo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str">
            <v>ML</v>
          </cell>
          <cell r="L9">
            <v>7515.9000000000015</v>
          </cell>
          <cell r="M9">
            <v>1914</v>
          </cell>
          <cell r="N9">
            <v>14385432.600000003</v>
          </cell>
        </row>
        <row r="10">
          <cell r="C10" t="str">
            <v>1.2</v>
          </cell>
          <cell r="D10" t="str">
            <v>ETG-02-05</v>
          </cell>
          <cell r="E10" t="str">
            <v>Apiques para verificación de redes hasta 1m3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UND</v>
          </cell>
          <cell r="L10">
            <v>69</v>
          </cell>
          <cell r="M10">
            <v>14477</v>
          </cell>
          <cell r="N10">
            <v>998913</v>
          </cell>
        </row>
        <row r="11">
          <cell r="C11" t="str">
            <v>1.3</v>
          </cell>
          <cell r="D11" t="str">
            <v>ETG-02-07</v>
          </cell>
          <cell r="E11" t="str">
            <v>Valla publicitaria en estructura metálica, marco 2.5 x 4.0 m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str">
            <v>UND</v>
          </cell>
          <cell r="L11">
            <v>1</v>
          </cell>
          <cell r="M11">
            <v>1666875</v>
          </cell>
          <cell r="N11">
            <v>1666875</v>
          </cell>
        </row>
        <row r="12">
          <cell r="C12" t="str">
            <v>1.4</v>
          </cell>
          <cell r="D12" t="str">
            <v>ETG-05-01</v>
          </cell>
          <cell r="E12" t="str">
            <v>Corte de pavimento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str">
            <v>ML</v>
          </cell>
          <cell r="L12">
            <v>15031.800000000003</v>
          </cell>
          <cell r="M12">
            <v>10378</v>
          </cell>
          <cell r="N12">
            <v>156000020.40000004</v>
          </cell>
        </row>
        <row r="13">
          <cell r="C13" t="str">
            <v>1.5</v>
          </cell>
          <cell r="D13" t="str">
            <v>ETG-07-01</v>
          </cell>
          <cell r="E13" t="str">
            <v>Demolicion de pavimento rigido o flexible, incluye retiro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M2</v>
          </cell>
          <cell r="L13">
            <v>1799.364</v>
          </cell>
          <cell r="M13">
            <v>20805</v>
          </cell>
          <cell r="N13">
            <v>37435768.020000003</v>
          </cell>
        </row>
        <row r="14">
          <cell r="C14" t="str">
            <v xml:space="preserve">SUBTOTAL       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210487009.02000004</v>
          </cell>
        </row>
        <row r="15">
          <cell r="C15">
            <v>2</v>
          </cell>
          <cell r="D15">
            <v>0</v>
          </cell>
          <cell r="E15" t="str">
            <v>MOVIMIENTOS DE TIERRAS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 t="str">
            <v>2.1</v>
          </cell>
          <cell r="D16" t="str">
            <v>ETG-03-00</v>
          </cell>
          <cell r="E16" t="str">
            <v>Excavación en material común, colector domiciliarias y redes de acueducto  (h=0-2m) sin entibado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>M3</v>
          </cell>
          <cell r="L16">
            <v>1799.364</v>
          </cell>
          <cell r="M16">
            <v>20577</v>
          </cell>
          <cell r="N16">
            <v>37025513.027999997</v>
          </cell>
        </row>
        <row r="17">
          <cell r="C17" t="str">
            <v>2.2</v>
          </cell>
          <cell r="D17" t="str">
            <v>ETG-03-00</v>
          </cell>
          <cell r="E17" t="str">
            <v>Relleno conformado y vibrocompactado en capas de 10 cm con material de préstamo.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str">
            <v>M3</v>
          </cell>
          <cell r="L17">
            <v>89.968199999999996</v>
          </cell>
          <cell r="M17">
            <v>61206</v>
          </cell>
          <cell r="N17">
            <v>5506593.6491999999</v>
          </cell>
        </row>
        <row r="18">
          <cell r="C18" t="str">
            <v>2.3</v>
          </cell>
          <cell r="D18" t="str">
            <v>ETG-03-00</v>
          </cell>
          <cell r="E18" t="str">
            <v>Relleno conformado y vibrocompactado con material seleccionado  de excavación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str">
            <v>M3</v>
          </cell>
          <cell r="L18">
            <v>1515.7831320537182</v>
          </cell>
          <cell r="M18">
            <v>17576</v>
          </cell>
          <cell r="N18">
            <v>26641404.328976151</v>
          </cell>
        </row>
        <row r="19">
          <cell r="C19" t="str">
            <v>2.4</v>
          </cell>
          <cell r="D19" t="str">
            <v>ETG-03-06</v>
          </cell>
          <cell r="E19" t="str">
            <v>Retiro y disposición de material sobrante y/o escombros.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str">
            <v>M3</v>
          </cell>
          <cell r="L19">
            <v>283.58086794628178</v>
          </cell>
          <cell r="M19">
            <v>28216</v>
          </cell>
          <cell r="N19">
            <v>8001517.7699722871</v>
          </cell>
        </row>
        <row r="20">
          <cell r="C20" t="str">
            <v xml:space="preserve">SUBTOTAL       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77175028.776148438</v>
          </cell>
        </row>
        <row r="21">
          <cell r="C21">
            <v>3</v>
          </cell>
          <cell r="D21">
            <v>0</v>
          </cell>
          <cell r="E21" t="str">
            <v>INSTALACION RED DE ACUEDUCTO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 t="str">
            <v>3.1</v>
          </cell>
          <cell r="D22" t="str">
            <v>ETG-08-01.6</v>
          </cell>
          <cell r="E22" t="str">
            <v>Suministro e instalación tubería PEAD 90mm (3") PN 10 PE 100, incluye prueba hidrostatica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str">
            <v>ML</v>
          </cell>
          <cell r="L22">
            <v>6505.4600000000009</v>
          </cell>
          <cell r="M22">
            <v>26333</v>
          </cell>
          <cell r="N22">
            <v>171308278.18000004</v>
          </cell>
        </row>
        <row r="23">
          <cell r="C23" t="str">
            <v>3.2</v>
          </cell>
          <cell r="D23" t="str">
            <v>ETG-08-01.6</v>
          </cell>
          <cell r="E23" t="str">
            <v>Suministro e instalacion tuberia PEAD 160 mm 6" PN 10 PE 100, incluye prueba hidrostatica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>ML</v>
          </cell>
          <cell r="L23">
            <v>1010.44</v>
          </cell>
          <cell r="M23">
            <v>76815</v>
          </cell>
          <cell r="N23">
            <v>77616948.600000009</v>
          </cell>
        </row>
        <row r="24">
          <cell r="C24" t="str">
            <v>3.3</v>
          </cell>
          <cell r="D24" t="str">
            <v>ETG-03-00</v>
          </cell>
          <cell r="E24" t="str">
            <v>Cama de arena para tubería e= 0,1 m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str">
            <v>M3</v>
          </cell>
          <cell r="L24">
            <v>179.93639999999999</v>
          </cell>
          <cell r="M24">
            <v>63068</v>
          </cell>
          <cell r="N24">
            <v>11348228.8752</v>
          </cell>
        </row>
        <row r="25">
          <cell r="C25" t="str">
            <v>3.4</v>
          </cell>
          <cell r="D25" t="str">
            <v>ETG-08-09</v>
          </cell>
          <cell r="E25" t="str">
            <v>Suministro e instalacion de acometida domiciliaria (tramo corto menor de 3m de longitud) D=1/2" (20 mm) sobre tuberia madre hasta D=12". (INCLUYE TENDIDO DE TUBERIA Y MEDIDOR. NO INCLUYE EMPALME EN INSTALACION DE ABRAZADERA) CON PAVIMENTO.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 xml:space="preserve"> UND</v>
          </cell>
          <cell r="L25">
            <v>908</v>
          </cell>
          <cell r="M25">
            <v>810550</v>
          </cell>
          <cell r="N25">
            <v>735979400</v>
          </cell>
        </row>
        <row r="26">
          <cell r="C26" t="str">
            <v>3.5</v>
          </cell>
          <cell r="D26" t="str">
            <v>ETG-08-09</v>
          </cell>
          <cell r="E26" t="str">
            <v>Suministro e instalacion de acometida domiciliaria (tramo largo hasta 6m de longitud CON TOPO) D=1/2" (20 mm) sobre tuberia madre hasta D=12". (INCLUYE TENDIDO DE TUBERIA Y MEDIDOR). NO INCLUYE EMPALME EN INSTALACION DE ABRAZADERA) CON PAVIMENTO.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str">
            <v xml:space="preserve"> UND</v>
          </cell>
          <cell r="L26">
            <v>841</v>
          </cell>
          <cell r="M26">
            <v>1218259</v>
          </cell>
          <cell r="N26">
            <v>1024555819</v>
          </cell>
        </row>
        <row r="27">
          <cell r="C27" t="str">
            <v>3.6</v>
          </cell>
          <cell r="D27" t="str">
            <v>ETG-08-09</v>
          </cell>
          <cell r="E27" t="str">
            <v>Suministro e instalacion de acometida domiciliaria (tramo largo entre 6m y 10 m de longitud CON TOPO) D=1/2" (20 mm) sobre tuberia madre hasta D=12". (INCLUYE TENDIDO DE TUBERIA Y MEDIDOR). NO INCLUYE EMPALME EN INSTALACION DE ABRAZADERA) CON PAVIMENTO.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str">
            <v xml:space="preserve"> UND</v>
          </cell>
          <cell r="L27">
            <v>67</v>
          </cell>
          <cell r="M27">
            <v>1646966</v>
          </cell>
          <cell r="N27">
            <v>110346722</v>
          </cell>
        </row>
        <row r="28">
          <cell r="C28" t="str">
            <v>3.7</v>
          </cell>
          <cell r="D28" t="str">
            <v>ETG-08-01.6</v>
          </cell>
          <cell r="E28" t="str">
            <v>suministro e instalacion collarin de derivacion PEAD 90x1/2"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str">
            <v xml:space="preserve"> UND</v>
          </cell>
          <cell r="L28">
            <v>1682</v>
          </cell>
          <cell r="M28">
            <v>33430</v>
          </cell>
          <cell r="N28">
            <v>56229260</v>
          </cell>
        </row>
        <row r="29">
          <cell r="C29" t="str">
            <v>3.8</v>
          </cell>
          <cell r="D29" t="str">
            <v>ETG-08-01.6</v>
          </cell>
          <cell r="E29" t="str">
            <v>suministro e instalacion collarin de derivacion PEAD 160x1/2"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str">
            <v xml:space="preserve"> UND</v>
          </cell>
          <cell r="L29">
            <v>134</v>
          </cell>
          <cell r="M29">
            <v>99608</v>
          </cell>
          <cell r="N29">
            <v>13347472</v>
          </cell>
        </row>
        <row r="30">
          <cell r="C30" t="str">
            <v>3.9</v>
          </cell>
          <cell r="D30" t="str">
            <v>ETG-08-01.2</v>
          </cell>
          <cell r="E30" t="str">
            <v>Suministro e instalación tee bridada 3"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str">
            <v xml:space="preserve"> UND</v>
          </cell>
          <cell r="L30">
            <v>10</v>
          </cell>
          <cell r="M30">
            <v>152204</v>
          </cell>
          <cell r="N30">
            <v>1522040</v>
          </cell>
        </row>
        <row r="31">
          <cell r="C31" t="str">
            <v>3.10</v>
          </cell>
          <cell r="D31" t="str">
            <v>ETG-08-01.2</v>
          </cell>
          <cell r="E31" t="str">
            <v>Suministro e instalacion tee bridada 6x3"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str">
            <v xml:space="preserve"> UND</v>
          </cell>
          <cell r="L31">
            <v>4</v>
          </cell>
          <cell r="M31">
            <v>532405</v>
          </cell>
          <cell r="N31">
            <v>2129620</v>
          </cell>
        </row>
        <row r="32">
          <cell r="C32" t="str">
            <v>3.11</v>
          </cell>
          <cell r="D32" t="str">
            <v>ETG-08-01.2</v>
          </cell>
          <cell r="E32" t="str">
            <v xml:space="preserve">suministro e instalacion union brida universal 3"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 xml:space="preserve"> UND</v>
          </cell>
          <cell r="L32">
            <v>16</v>
          </cell>
          <cell r="M32">
            <v>108993</v>
          </cell>
          <cell r="N32">
            <v>1743888</v>
          </cell>
        </row>
        <row r="33">
          <cell r="C33" t="str">
            <v>3.12</v>
          </cell>
          <cell r="D33" t="str">
            <v>ETG-08-01.2</v>
          </cell>
          <cell r="E33" t="str">
            <v xml:space="preserve">suministro e instalacion union brida universal 6"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str">
            <v xml:space="preserve"> UND</v>
          </cell>
          <cell r="L33">
            <v>8</v>
          </cell>
          <cell r="M33">
            <v>167185</v>
          </cell>
          <cell r="N33">
            <v>1337480</v>
          </cell>
        </row>
        <row r="34">
          <cell r="C34" t="str">
            <v>3.13</v>
          </cell>
          <cell r="D34" t="str">
            <v>ETG-08-01.2</v>
          </cell>
          <cell r="E34" t="str">
            <v>suministro e instalacion union brida universal 3" para PEAD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str">
            <v xml:space="preserve"> UND</v>
          </cell>
          <cell r="L34">
            <v>18</v>
          </cell>
          <cell r="M34">
            <v>156553</v>
          </cell>
          <cell r="N34">
            <v>2817954</v>
          </cell>
        </row>
        <row r="35">
          <cell r="C35" t="str">
            <v>3.14</v>
          </cell>
          <cell r="D35" t="str">
            <v>ETG-08-01.6</v>
          </cell>
          <cell r="E35" t="str">
            <v>Suministro e instalacion reduccion 160x90mm PEAD (6X3") PN 10 PE 100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str">
            <v xml:space="preserve"> UND</v>
          </cell>
          <cell r="L35">
            <v>20</v>
          </cell>
          <cell r="M35">
            <v>77998</v>
          </cell>
          <cell r="N35">
            <v>1559960</v>
          </cell>
        </row>
        <row r="36">
          <cell r="C36" t="str">
            <v>3.15</v>
          </cell>
          <cell r="D36" t="str">
            <v>ETG-08-01.6</v>
          </cell>
          <cell r="E36" t="str">
            <v>Suministro e instalacion tee PEAD 160mm (6") PE 100 PN10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str">
            <v xml:space="preserve"> UND</v>
          </cell>
          <cell r="L36">
            <v>23</v>
          </cell>
          <cell r="M36">
            <v>323033</v>
          </cell>
          <cell r="N36">
            <v>7429759</v>
          </cell>
        </row>
        <row r="37">
          <cell r="C37" t="str">
            <v>3.16</v>
          </cell>
          <cell r="D37" t="str">
            <v>ETG-08-01.6</v>
          </cell>
          <cell r="E37" t="str">
            <v>Suministro e instalacion tee PEAD  90mm (3") PE 100 PN10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 xml:space="preserve"> UND</v>
          </cell>
          <cell r="L37">
            <v>69</v>
          </cell>
          <cell r="M37">
            <v>80348</v>
          </cell>
          <cell r="N37">
            <v>5544012</v>
          </cell>
        </row>
        <row r="38">
          <cell r="C38" t="str">
            <v>3.17</v>
          </cell>
          <cell r="D38" t="str">
            <v>ETG-08-02</v>
          </cell>
          <cell r="E38" t="str">
            <v>Suministro e instalación válvula compuerta elástica brida iso o brida ansi con vástago no ascendente de 3"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str">
            <v xml:space="preserve"> UND</v>
          </cell>
          <cell r="L38">
            <v>26</v>
          </cell>
          <cell r="M38">
            <v>496404</v>
          </cell>
          <cell r="N38">
            <v>12906504</v>
          </cell>
        </row>
        <row r="39">
          <cell r="C39" t="str">
            <v>3.18</v>
          </cell>
          <cell r="D39" t="str">
            <v>ETG-08-02</v>
          </cell>
          <cell r="E39" t="str">
            <v>Suministro e instalacion valvula compuerta elastica brida iso o brida ansi con vastago no ascendente de 6"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str">
            <v xml:space="preserve"> UND</v>
          </cell>
          <cell r="L39">
            <v>3</v>
          </cell>
          <cell r="M39">
            <v>1103035</v>
          </cell>
          <cell r="N39">
            <v>3309105</v>
          </cell>
        </row>
        <row r="40">
          <cell r="C40" t="str">
            <v>3.19</v>
          </cell>
          <cell r="D40" t="str">
            <v>ETG-08-01.2</v>
          </cell>
          <cell r="E40" t="str">
            <v>Suministro e instalación flanche universal metalico 3"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str">
            <v xml:space="preserve"> UND</v>
          </cell>
          <cell r="L40">
            <v>52</v>
          </cell>
          <cell r="M40">
            <v>104351</v>
          </cell>
          <cell r="N40">
            <v>5426252</v>
          </cell>
        </row>
        <row r="41">
          <cell r="C41" t="str">
            <v>3.20</v>
          </cell>
          <cell r="D41" t="str">
            <v>ETG-08-01.2</v>
          </cell>
          <cell r="E41" t="str">
            <v>Suministro e instalación flanche universal metalico 6"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str">
            <v xml:space="preserve"> UND</v>
          </cell>
          <cell r="L41">
            <v>6</v>
          </cell>
          <cell r="M41">
            <v>170633</v>
          </cell>
          <cell r="N41">
            <v>1023798</v>
          </cell>
        </row>
        <row r="42">
          <cell r="C42" t="str">
            <v>3.21</v>
          </cell>
          <cell r="D42" t="str">
            <v>ETG-08-01.2</v>
          </cell>
          <cell r="E42" t="str">
            <v>Suministro e instalación portaflanche 3"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str">
            <v xml:space="preserve"> UND</v>
          </cell>
          <cell r="L42">
            <v>52</v>
          </cell>
          <cell r="M42">
            <v>44117</v>
          </cell>
          <cell r="N42">
            <v>2294084</v>
          </cell>
        </row>
        <row r="43">
          <cell r="C43" t="str">
            <v>3.22</v>
          </cell>
          <cell r="D43" t="str">
            <v>ETG-08-01.2</v>
          </cell>
          <cell r="E43" t="str">
            <v>Suministro e instalación portaflanche 6"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str">
            <v xml:space="preserve"> UND</v>
          </cell>
          <cell r="L43">
            <v>6</v>
          </cell>
          <cell r="M43">
            <v>94323</v>
          </cell>
          <cell r="N43">
            <v>565938</v>
          </cell>
        </row>
        <row r="44">
          <cell r="C44" t="str">
            <v>3.23</v>
          </cell>
          <cell r="D44" t="str">
            <v>ETG-08-01.2</v>
          </cell>
          <cell r="E44" t="str">
            <v>Suministro e instalación brida loca 3"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str">
            <v xml:space="preserve"> UND</v>
          </cell>
          <cell r="L44">
            <v>52</v>
          </cell>
          <cell r="M44">
            <v>58520</v>
          </cell>
          <cell r="N44">
            <v>3043040</v>
          </cell>
        </row>
        <row r="45">
          <cell r="C45" t="str">
            <v>3.24</v>
          </cell>
          <cell r="D45" t="str">
            <v>ETG-08-01.2</v>
          </cell>
          <cell r="E45" t="str">
            <v>Suministro e instalación brida loca 6"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str">
            <v xml:space="preserve"> UND</v>
          </cell>
          <cell r="L45">
            <v>6</v>
          </cell>
          <cell r="M45">
            <v>89975</v>
          </cell>
          <cell r="N45">
            <v>539850</v>
          </cell>
        </row>
        <row r="46">
          <cell r="C46" t="str">
            <v xml:space="preserve">SUBTOTAL       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2253925412.6552</v>
          </cell>
        </row>
        <row r="47">
          <cell r="C47">
            <v>4</v>
          </cell>
          <cell r="D47">
            <v>0</v>
          </cell>
          <cell r="E47" t="str">
            <v>OBRA CIVIL COMPLEMENTARIA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 t="str">
            <v>4.1</v>
          </cell>
          <cell r="D48" t="str">
            <v>ETG-04-01</v>
          </cell>
          <cell r="E48" t="str">
            <v>Sub-base granular mopt compactada en capas de 10 cm, E= 0.20 M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str">
            <v>M3</v>
          </cell>
          <cell r="L48">
            <v>359.87280000000004</v>
          </cell>
          <cell r="M48">
            <v>68740</v>
          </cell>
          <cell r="N48">
            <v>24737656.272000004</v>
          </cell>
        </row>
        <row r="49">
          <cell r="C49" t="str">
            <v>4.2</v>
          </cell>
          <cell r="D49" t="str">
            <v>ETG-05-07</v>
          </cell>
          <cell r="E49" t="str">
            <v xml:space="preserve">Construcción pavimento rígido 3000 PSI e= 0,20 incluye refuerzo y juntas en asfalto 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str">
            <v>M2</v>
          </cell>
          <cell r="L49">
            <v>197.01000000000002</v>
          </cell>
          <cell r="M49">
            <v>117918</v>
          </cell>
          <cell r="N49">
            <v>23231025.180000003</v>
          </cell>
        </row>
        <row r="50">
          <cell r="C50" t="str">
            <v>4.3</v>
          </cell>
          <cell r="D50" t="str">
            <v>ETG-05-07</v>
          </cell>
          <cell r="E50" t="str">
            <v xml:space="preserve">Construcción pavimento rígido 3000 PSI e= 0,15 incluye refuerzo y juntas en asfalto 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str">
            <v>M2</v>
          </cell>
          <cell r="L50">
            <v>1602.354</v>
          </cell>
          <cell r="M50">
            <v>95693</v>
          </cell>
          <cell r="N50">
            <v>153334061.322</v>
          </cell>
        </row>
        <row r="51">
          <cell r="C51" t="str">
            <v>4.4</v>
          </cell>
          <cell r="D51" t="str">
            <v>ETG-05-07</v>
          </cell>
          <cell r="E51" t="str">
            <v>Construcción Sardinel en concreto 3000 psi 0,15*0,30M. Incluye refuerzo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str">
            <v>ML</v>
          </cell>
          <cell r="L51">
            <v>392.4</v>
          </cell>
          <cell r="M51">
            <v>48058</v>
          </cell>
          <cell r="N51">
            <v>18857959.199999999</v>
          </cell>
        </row>
        <row r="52">
          <cell r="C52" t="str">
            <v>4.5</v>
          </cell>
          <cell r="D52" t="str">
            <v>ETG-04-01</v>
          </cell>
          <cell r="E52" t="str">
            <v>Construcción andén en concreto, fc= 21 Mpa, e=0,10 m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str">
            <v>M2</v>
          </cell>
          <cell r="L52">
            <v>392</v>
          </cell>
          <cell r="M52">
            <v>51231</v>
          </cell>
          <cell r="N52">
            <v>20082552</v>
          </cell>
        </row>
        <row r="53">
          <cell r="C53" t="str">
            <v xml:space="preserve">SUBTOTAL       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240243253.97399998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1 CONTROL CALIDAD"/>
      <sheetName val="2 COBERTURA ACU"/>
      <sheetName val="3 COBERTURA ALC"/>
      <sheetName val="4 COBERTURA MICROMED"/>
      <sheetName val="5 CONTINUIDAD"/>
      <sheetName val="6 IANC"/>
      <sheetName val="6.1 Curvas IANC"/>
      <sheetName val="7 PRESION"/>
      <sheetName val="9 Demanda Media_Real"/>
      <sheetName val="10 Proy Indices Sincelejo"/>
      <sheetName val="Evolución Indicadores"/>
    </sheetNames>
    <sheetDataSet>
      <sheetData sheetId="0" refreshError="1"/>
      <sheetData sheetId="1" refreshError="1"/>
      <sheetData sheetId="2" refreshError="1">
        <row r="6">
          <cell r="C6">
            <v>200301</v>
          </cell>
          <cell r="D6">
            <v>200302</v>
          </cell>
          <cell r="E6">
            <v>200303</v>
          </cell>
          <cell r="F6">
            <v>200304</v>
          </cell>
          <cell r="G6">
            <v>200305</v>
          </cell>
          <cell r="H6">
            <v>200306</v>
          </cell>
          <cell r="I6">
            <v>200307</v>
          </cell>
          <cell r="J6">
            <v>200308</v>
          </cell>
          <cell r="K6">
            <v>200309</v>
          </cell>
          <cell r="L6">
            <v>200310</v>
          </cell>
          <cell r="M6">
            <v>200311</v>
          </cell>
          <cell r="N6">
            <v>200312</v>
          </cell>
          <cell r="O6">
            <v>200401</v>
          </cell>
          <cell r="P6">
            <v>200402</v>
          </cell>
          <cell r="Q6">
            <v>200403</v>
          </cell>
          <cell r="R6">
            <v>200404</v>
          </cell>
          <cell r="S6">
            <v>200405</v>
          </cell>
          <cell r="T6">
            <v>200406</v>
          </cell>
          <cell r="U6">
            <v>200407</v>
          </cell>
          <cell r="V6">
            <v>200408</v>
          </cell>
          <cell r="W6">
            <v>200409</v>
          </cell>
          <cell r="X6">
            <v>200410</v>
          </cell>
          <cell r="Y6">
            <v>200411</v>
          </cell>
          <cell r="Z6">
            <v>200412</v>
          </cell>
        </row>
        <row r="25">
          <cell r="AD25">
            <v>36618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 codos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-Indice"/>
      <sheetName val="PE-01"/>
      <sheetName val="PE-02"/>
      <sheetName val="PE-03"/>
      <sheetName val="PE-04"/>
      <sheetName val="PE-05"/>
      <sheetName val="PE-06"/>
      <sheetName val="PE-07"/>
      <sheetName val="PE-08"/>
      <sheetName val="PE-09"/>
      <sheetName val="PE-10"/>
      <sheetName val="PE-11"/>
      <sheetName val="PE-12"/>
      <sheetName val="PE-13"/>
      <sheetName val="PE-14"/>
      <sheetName val="PE-15"/>
      <sheetName val="PE-16"/>
      <sheetName val="PE-17"/>
      <sheetName val="PE-18"/>
      <sheetName val="PE-19"/>
      <sheetName val="PE-20"/>
      <sheetName val="PE-21"/>
      <sheetName val="PE-22"/>
      <sheetName val="PE-23"/>
      <sheetName val="PE-24"/>
      <sheetName val="PE-25"/>
      <sheetName val="PE-26"/>
      <sheetName val="Entidades Financiadoras"/>
      <sheetName val="Control"/>
      <sheetName val="preinversion"/>
      <sheetName val="ejecucion"/>
      <sheetName val="mantenimiento"/>
      <sheetName val="List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I2" t="str">
            <v>ampere</v>
          </cell>
        </row>
        <row r="3">
          <cell r="AI3" t="str">
            <v>ampere sobre metro</v>
          </cell>
        </row>
        <row r="4">
          <cell r="AI4" t="str">
            <v>año</v>
          </cell>
        </row>
        <row r="5">
          <cell r="AI5" t="str">
            <v>bytes sobre segundo</v>
          </cell>
        </row>
        <row r="6">
          <cell r="AI6" t="str">
            <v>candela</v>
          </cell>
        </row>
        <row r="7">
          <cell r="AI7" t="str">
            <v>candela sobre metro cuadrado</v>
          </cell>
        </row>
        <row r="8">
          <cell r="AI8" t="str">
            <v>coulomb</v>
          </cell>
        </row>
        <row r="9">
          <cell r="AI9" t="str">
            <v>día</v>
          </cell>
        </row>
        <row r="10">
          <cell r="AI10" t="str">
            <v>esterradián</v>
          </cell>
        </row>
        <row r="11">
          <cell r="AI11" t="str">
            <v>farad</v>
          </cell>
        </row>
        <row r="12">
          <cell r="AI12" t="str">
            <v>grado</v>
          </cell>
        </row>
        <row r="13">
          <cell r="AI13" t="str">
            <v>hectárea</v>
          </cell>
        </row>
        <row r="14">
          <cell r="AI14" t="str">
            <v>henrio</v>
          </cell>
        </row>
        <row r="15">
          <cell r="AI15" t="str">
            <v>hertz</v>
          </cell>
        </row>
        <row r="16">
          <cell r="AI16" t="str">
            <v>hora</v>
          </cell>
        </row>
        <row r="17">
          <cell r="AI17" t="str">
            <v>Joule</v>
          </cell>
        </row>
        <row r="18">
          <cell r="AI18" t="str">
            <v>joule sobre Kelvin</v>
          </cell>
        </row>
        <row r="19">
          <cell r="AI19" t="str">
            <v>joule sobre kilogramo Kelvin</v>
          </cell>
        </row>
        <row r="20">
          <cell r="AI20" t="str">
            <v>kelvin</v>
          </cell>
        </row>
        <row r="21">
          <cell r="AI21" t="str">
            <v>kilogramo</v>
          </cell>
        </row>
        <row r="22">
          <cell r="AI22" t="str">
            <v>kilogramo entre metro cúbico</v>
          </cell>
        </row>
        <row r="23">
          <cell r="AI23" t="str">
            <v>kilometro</v>
          </cell>
        </row>
        <row r="24">
          <cell r="AI24" t="str">
            <v>kilometro sobre hora</v>
          </cell>
        </row>
        <row r="25">
          <cell r="AI25" t="str">
            <v>kilometro Cuadrado</v>
          </cell>
        </row>
        <row r="26">
          <cell r="AI26" t="str">
            <v>kilowatt</v>
          </cell>
        </row>
        <row r="27">
          <cell r="AI27" t="str">
            <v>kilowatthora</v>
          </cell>
        </row>
        <row r="28">
          <cell r="AI28" t="str">
            <v>litro</v>
          </cell>
        </row>
        <row r="29">
          <cell r="AI29" t="str">
            <v>lumen</v>
          </cell>
        </row>
        <row r="30">
          <cell r="AI30" t="str">
            <v>lux</v>
          </cell>
        </row>
        <row r="31">
          <cell r="AI31" t="str">
            <v>metro</v>
          </cell>
        </row>
        <row r="32">
          <cell r="AI32" t="str">
            <v>metro a la menos uno </v>
          </cell>
        </row>
        <row r="33">
          <cell r="AI33" t="str">
            <v>metro cuadrado</v>
          </cell>
        </row>
        <row r="34">
          <cell r="AI34" t="str">
            <v>metro cuadrado sobre segundo</v>
          </cell>
        </row>
        <row r="35">
          <cell r="AI35" t="str">
            <v>metro cúbico</v>
          </cell>
        </row>
        <row r="36">
          <cell r="AI36" t="str">
            <v>metro sobre segundo</v>
          </cell>
        </row>
        <row r="37">
          <cell r="AI37" t="str">
            <v>metro sobre segundo al cuadrado</v>
          </cell>
        </row>
        <row r="38">
          <cell r="AI38" t="str">
            <v>mes</v>
          </cell>
        </row>
        <row r="39">
          <cell r="AI39" t="str">
            <v>minuto</v>
          </cell>
        </row>
        <row r="40">
          <cell r="AI40" t="str">
            <v>ml</v>
          </cell>
        </row>
        <row r="41">
          <cell r="AI41" t="str">
            <v>mol</v>
          </cell>
        </row>
        <row r="42">
          <cell r="AI42" t="str">
            <v>Mw</v>
          </cell>
        </row>
        <row r="43">
          <cell r="AI43" t="str">
            <v>newton</v>
          </cell>
        </row>
        <row r="44">
          <cell r="AI44" t="str">
            <v>newton-segundo sobre metro cuadrado</v>
          </cell>
        </row>
        <row r="45">
          <cell r="AI45" t="str">
            <v>número</v>
          </cell>
        </row>
        <row r="46">
          <cell r="AI46" t="str">
            <v>ohm</v>
          </cell>
        </row>
        <row r="47">
          <cell r="AI47" t="str">
            <v>Pacientes sobre día</v>
          </cell>
        </row>
        <row r="48">
          <cell r="AI48" t="str">
            <v>pascal</v>
          </cell>
        </row>
        <row r="49">
          <cell r="AI49" t="str">
            <v>radián</v>
          </cell>
        </row>
        <row r="50">
          <cell r="AI50" t="str">
            <v>radián sobre segundo al cuadrado</v>
          </cell>
        </row>
        <row r="51">
          <cell r="AI51" t="str">
            <v>radián sobre segundo </v>
          </cell>
        </row>
        <row r="52">
          <cell r="AI52" t="str">
            <v>segundo</v>
          </cell>
        </row>
        <row r="53">
          <cell r="AI53" t="str">
            <v>siemens</v>
          </cell>
        </row>
        <row r="54">
          <cell r="AI54" t="str">
            <v>tesla </v>
          </cell>
        </row>
        <row r="55">
          <cell r="AI55" t="str">
            <v>tonelada</v>
          </cell>
        </row>
        <row r="56">
          <cell r="AI56" t="str">
            <v>volt</v>
          </cell>
        </row>
        <row r="57">
          <cell r="AI57" t="str">
            <v>volt sobre metro</v>
          </cell>
        </row>
        <row r="58">
          <cell r="AI58" t="str">
            <v>waner</v>
          </cell>
        </row>
        <row r="59">
          <cell r="AI59" t="str">
            <v>watt</v>
          </cell>
        </row>
        <row r="60">
          <cell r="AI60" t="str">
            <v>watt sobre estéreo-radián</v>
          </cell>
        </row>
        <row r="61">
          <cell r="AI61" t="str">
            <v>watt sobre metro Kelvin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OI 09"/>
      <sheetName val="RC-GC-022"/>
      <sheetName val="General"/>
      <sheetName val="Consultoria"/>
      <sheetName val="INDICE"/>
      <sheetName val="EB5Y6"/>
      <sheetName val="C.REVICAM"/>
      <sheetName val="REVI C15"/>
      <sheetName val="OPGEN 56"/>
      <sheetName val="OPTEB 56"/>
      <sheetName val="REPO MULTI"/>
      <sheetName val="EQ.RES.EB3"/>
      <sheetName val="CONTRU EB6"/>
      <sheetName val="L INPULSIÓN"/>
      <sheetName val="SUMI"/>
      <sheetName val="PLUVIAL"/>
      <sheetName val="C15 1517"/>
      <sheetName val="C15 12C15"/>
      <sheetName val="SAN 2MARZO"/>
      <sheetName val="Kra7 18-21"/>
      <sheetName val="Detras SAO"/>
      <sheetName val="DIVIDIVI"/>
      <sheetName val="COL 31 OSTUBRE"/>
      <sheetName val="SAN JUDAS"/>
      <sheetName val="31 OCTUBRE"/>
      <sheetName val="VFATIMA(2)"/>
      <sheetName val="VFATIMA1"/>
      <sheetName val="CUELLAR"/>
      <sheetName val="C15 78"/>
      <sheetName val="K15 1014A"/>
      <sheetName val="C11 1015"/>
      <sheetName val="C12 1C6"/>
      <sheetName val="K8 1415"/>
      <sheetName val="K7 1214A"/>
      <sheetName val="C12 K710"/>
      <sheetName val="LA 14A"/>
      <sheetName val="C7 K47"/>
      <sheetName val="C7 K715"/>
      <sheetName val="K1C 2-4"/>
      <sheetName val="C1011 K35"/>
      <sheetName val="K2 C79"/>
      <sheetName val="C9 K23"/>
      <sheetName val="T 395"/>
      <sheetName val="C7 IBIC"/>
      <sheetName val="C57 K12"/>
      <sheetName val="C3 BIS"/>
      <sheetName val="C4 K7"/>
      <sheetName val="76 Y 77"/>
      <sheetName val="C5 K 9Y11"/>
      <sheetName val="ARRIBA (2)"/>
      <sheetName val="C 5 8-9"/>
      <sheetName val="ARRIBA (1A)"/>
      <sheetName val="K45 C13"/>
      <sheetName val="VILLA SHARIN"/>
      <sheetName val="TUNAS"/>
      <sheetName val="ABAJOAL"/>
    </sheetNames>
    <sheetDataSet>
      <sheetData sheetId="0" refreshError="1"/>
      <sheetData sheetId="1" refreshError="1"/>
      <sheetData sheetId="2" refreshError="1">
        <row r="5">
          <cell r="A5">
            <v>1000</v>
          </cell>
        </row>
        <row r="6">
          <cell r="A6">
            <v>1001</v>
          </cell>
        </row>
        <row r="7">
          <cell r="A7">
            <v>1002</v>
          </cell>
        </row>
        <row r="8">
          <cell r="A8">
            <v>1003</v>
          </cell>
        </row>
        <row r="9">
          <cell r="A9">
            <v>1004</v>
          </cell>
        </row>
        <row r="10">
          <cell r="A10">
            <v>1005</v>
          </cell>
        </row>
        <row r="11">
          <cell r="A11">
            <v>1006</v>
          </cell>
        </row>
        <row r="13">
          <cell r="A13">
            <v>1100</v>
          </cell>
        </row>
        <row r="14">
          <cell r="A14">
            <v>1101</v>
          </cell>
        </row>
        <row r="15">
          <cell r="A15">
            <v>1102</v>
          </cell>
        </row>
        <row r="16">
          <cell r="A16">
            <v>1103</v>
          </cell>
        </row>
        <row r="17">
          <cell r="A17">
            <v>1104</v>
          </cell>
        </row>
        <row r="18">
          <cell r="A18">
            <v>1105</v>
          </cell>
        </row>
        <row r="19">
          <cell r="A19">
            <v>1106</v>
          </cell>
        </row>
        <row r="20">
          <cell r="A20">
            <v>1107</v>
          </cell>
        </row>
        <row r="21">
          <cell r="A21">
            <v>1108</v>
          </cell>
        </row>
        <row r="22">
          <cell r="A22">
            <v>1109</v>
          </cell>
        </row>
        <row r="23">
          <cell r="A23">
            <v>1110</v>
          </cell>
        </row>
        <row r="26">
          <cell r="A26">
            <v>2000</v>
          </cell>
        </row>
        <row r="27">
          <cell r="A27">
            <v>2001</v>
          </cell>
        </row>
        <row r="28">
          <cell r="A28">
            <v>2002</v>
          </cell>
        </row>
        <row r="29">
          <cell r="A29">
            <v>2003</v>
          </cell>
        </row>
        <row r="30">
          <cell r="A30">
            <v>2300</v>
          </cell>
        </row>
        <row r="31">
          <cell r="A31">
            <v>2301</v>
          </cell>
        </row>
        <row r="32">
          <cell r="A32">
            <v>2302</v>
          </cell>
        </row>
        <row r="33">
          <cell r="A33">
            <v>2303</v>
          </cell>
        </row>
        <row r="34">
          <cell r="A34">
            <v>2304</v>
          </cell>
        </row>
        <row r="35">
          <cell r="A35">
            <v>2305</v>
          </cell>
        </row>
        <row r="36">
          <cell r="A36">
            <v>2400</v>
          </cell>
        </row>
        <row r="37">
          <cell r="A37">
            <v>2401</v>
          </cell>
        </row>
        <row r="40">
          <cell r="A40">
            <v>3000</v>
          </cell>
        </row>
        <row r="41">
          <cell r="A41">
            <v>3001</v>
          </cell>
        </row>
        <row r="42">
          <cell r="A42">
            <v>3002</v>
          </cell>
        </row>
        <row r="43">
          <cell r="A43">
            <v>3003</v>
          </cell>
        </row>
        <row r="44">
          <cell r="A44">
            <v>3004</v>
          </cell>
        </row>
        <row r="45">
          <cell r="A45">
            <v>3005</v>
          </cell>
        </row>
        <row r="46">
          <cell r="A46">
            <v>3006</v>
          </cell>
        </row>
        <row r="47">
          <cell r="A47">
            <v>3007</v>
          </cell>
        </row>
        <row r="48">
          <cell r="A48">
            <v>3008</v>
          </cell>
        </row>
        <row r="49">
          <cell r="A49">
            <v>3009</v>
          </cell>
        </row>
        <row r="50">
          <cell r="A50">
            <v>3010</v>
          </cell>
        </row>
        <row r="51">
          <cell r="A51">
            <v>3011</v>
          </cell>
        </row>
        <row r="52">
          <cell r="A52">
            <v>3012</v>
          </cell>
        </row>
        <row r="53">
          <cell r="A53">
            <v>3013</v>
          </cell>
        </row>
        <row r="54">
          <cell r="A54">
            <v>3014</v>
          </cell>
        </row>
        <row r="59">
          <cell r="A59">
            <v>3015</v>
          </cell>
        </row>
        <row r="60">
          <cell r="A60">
            <v>3016</v>
          </cell>
        </row>
        <row r="61">
          <cell r="A61">
            <v>3017</v>
          </cell>
        </row>
        <row r="62">
          <cell r="A62">
            <v>3018</v>
          </cell>
        </row>
        <row r="63">
          <cell r="A63">
            <v>3019</v>
          </cell>
        </row>
        <row r="64">
          <cell r="A64">
            <v>3020</v>
          </cell>
        </row>
        <row r="65">
          <cell r="A65">
            <v>3021</v>
          </cell>
        </row>
        <row r="66">
          <cell r="A66">
            <v>3022</v>
          </cell>
        </row>
        <row r="67">
          <cell r="A67">
            <v>3023</v>
          </cell>
        </row>
        <row r="68">
          <cell r="A68">
            <v>3024</v>
          </cell>
        </row>
        <row r="69">
          <cell r="A69">
            <v>3025</v>
          </cell>
        </row>
        <row r="70">
          <cell r="A70">
            <v>3026</v>
          </cell>
        </row>
        <row r="71">
          <cell r="A71">
            <v>3027</v>
          </cell>
        </row>
        <row r="72">
          <cell r="A72">
            <v>3028</v>
          </cell>
        </row>
        <row r="73">
          <cell r="A73">
            <v>3029</v>
          </cell>
        </row>
        <row r="74">
          <cell r="A74">
            <v>3030</v>
          </cell>
        </row>
        <row r="75">
          <cell r="A75">
            <v>3031</v>
          </cell>
        </row>
        <row r="76">
          <cell r="A76">
            <v>3032</v>
          </cell>
        </row>
        <row r="77">
          <cell r="A77">
            <v>3033</v>
          </cell>
        </row>
        <row r="78">
          <cell r="A78">
            <v>3034</v>
          </cell>
        </row>
        <row r="79">
          <cell r="A79">
            <v>3035</v>
          </cell>
        </row>
        <row r="80">
          <cell r="A80">
            <v>3036</v>
          </cell>
        </row>
        <row r="81">
          <cell r="A81">
            <v>3037</v>
          </cell>
        </row>
        <row r="82">
          <cell r="A82">
            <v>3038</v>
          </cell>
        </row>
        <row r="83">
          <cell r="A83">
            <v>3039</v>
          </cell>
        </row>
        <row r="84">
          <cell r="A84">
            <v>3040</v>
          </cell>
        </row>
        <row r="85">
          <cell r="A85">
            <v>3041</v>
          </cell>
        </row>
        <row r="86">
          <cell r="A86">
            <v>3042</v>
          </cell>
        </row>
        <row r="87">
          <cell r="A87">
            <v>3043</v>
          </cell>
        </row>
        <row r="88">
          <cell r="A88">
            <v>3044</v>
          </cell>
        </row>
        <row r="89">
          <cell r="A89">
            <v>3045</v>
          </cell>
        </row>
        <row r="90">
          <cell r="A90">
            <v>3046</v>
          </cell>
        </row>
        <row r="91">
          <cell r="A91">
            <v>3047</v>
          </cell>
        </row>
        <row r="92">
          <cell r="A92">
            <v>3048</v>
          </cell>
        </row>
        <row r="93">
          <cell r="A93">
            <v>3049</v>
          </cell>
        </row>
        <row r="94">
          <cell r="A94">
            <v>3050</v>
          </cell>
        </row>
        <row r="95">
          <cell r="A95">
            <v>3051</v>
          </cell>
        </row>
        <row r="96">
          <cell r="A96">
            <v>3052</v>
          </cell>
        </row>
        <row r="97">
          <cell r="A97">
            <v>3053</v>
          </cell>
        </row>
        <row r="98">
          <cell r="A98">
            <v>3054</v>
          </cell>
        </row>
        <row r="99">
          <cell r="A99">
            <v>3055</v>
          </cell>
        </row>
        <row r="100">
          <cell r="A100">
            <v>3056</v>
          </cell>
        </row>
        <row r="101">
          <cell r="A101">
            <v>3057</v>
          </cell>
        </row>
        <row r="102">
          <cell r="A102">
            <v>3058</v>
          </cell>
        </row>
        <row r="103">
          <cell r="A103">
            <v>3059</v>
          </cell>
        </row>
        <row r="104">
          <cell r="A104">
            <v>3060</v>
          </cell>
        </row>
        <row r="105">
          <cell r="A105">
            <v>3061</v>
          </cell>
        </row>
        <row r="106">
          <cell r="A106">
            <v>3062</v>
          </cell>
        </row>
        <row r="107">
          <cell r="A107">
            <v>3063</v>
          </cell>
        </row>
        <row r="108">
          <cell r="A108">
            <v>3064</v>
          </cell>
        </row>
        <row r="109">
          <cell r="A109">
            <v>3065</v>
          </cell>
        </row>
        <row r="110">
          <cell r="A110">
            <v>3066</v>
          </cell>
        </row>
        <row r="111">
          <cell r="A111">
            <v>3067</v>
          </cell>
        </row>
        <row r="112">
          <cell r="A112">
            <v>3068</v>
          </cell>
        </row>
        <row r="113">
          <cell r="A113">
            <v>3069</v>
          </cell>
        </row>
        <row r="114">
          <cell r="A114">
            <v>3070</v>
          </cell>
        </row>
        <row r="115">
          <cell r="A115">
            <v>3071</v>
          </cell>
        </row>
        <row r="116">
          <cell r="A116">
            <v>3072</v>
          </cell>
        </row>
        <row r="117">
          <cell r="A117">
            <v>3073</v>
          </cell>
        </row>
        <row r="119">
          <cell r="A119">
            <v>3100</v>
          </cell>
        </row>
        <row r="120">
          <cell r="A120">
            <v>3101</v>
          </cell>
        </row>
        <row r="121">
          <cell r="A121">
            <v>3102</v>
          </cell>
        </row>
        <row r="122">
          <cell r="A122">
            <v>3103</v>
          </cell>
        </row>
        <row r="123">
          <cell r="A123">
            <v>3104</v>
          </cell>
        </row>
        <row r="124">
          <cell r="A124">
            <v>3105</v>
          </cell>
        </row>
        <row r="125">
          <cell r="A125">
            <v>3106</v>
          </cell>
        </row>
        <row r="126">
          <cell r="A126">
            <v>3107</v>
          </cell>
        </row>
        <row r="127">
          <cell r="A127">
            <v>3108</v>
          </cell>
        </row>
        <row r="128">
          <cell r="A128">
            <v>3109</v>
          </cell>
        </row>
        <row r="129">
          <cell r="A129">
            <v>3110</v>
          </cell>
        </row>
        <row r="130">
          <cell r="A130">
            <v>3111</v>
          </cell>
        </row>
        <row r="131">
          <cell r="A131">
            <v>3112</v>
          </cell>
        </row>
        <row r="132">
          <cell r="A132">
            <v>3113</v>
          </cell>
        </row>
        <row r="133">
          <cell r="A133">
            <v>3114</v>
          </cell>
        </row>
        <row r="134">
          <cell r="A134">
            <v>3115</v>
          </cell>
        </row>
        <row r="135">
          <cell r="A135">
            <v>3116</v>
          </cell>
        </row>
        <row r="136">
          <cell r="A136">
            <v>3117</v>
          </cell>
        </row>
        <row r="137">
          <cell r="A137">
            <v>3118</v>
          </cell>
        </row>
        <row r="138">
          <cell r="A138">
            <v>3119</v>
          </cell>
        </row>
        <row r="139">
          <cell r="A139">
            <v>3120</v>
          </cell>
        </row>
        <row r="140">
          <cell r="A140">
            <v>3121</v>
          </cell>
        </row>
        <row r="141">
          <cell r="A141">
            <v>3122</v>
          </cell>
        </row>
        <row r="142">
          <cell r="A142">
            <v>3123</v>
          </cell>
        </row>
        <row r="143">
          <cell r="A143">
            <v>3124</v>
          </cell>
        </row>
        <row r="144">
          <cell r="A144">
            <v>3125</v>
          </cell>
        </row>
        <row r="145">
          <cell r="A145">
            <v>3126</v>
          </cell>
        </row>
        <row r="146">
          <cell r="A146">
            <v>3127</v>
          </cell>
        </row>
        <row r="147">
          <cell r="A147">
            <v>3128</v>
          </cell>
        </row>
        <row r="148">
          <cell r="A148">
            <v>3129</v>
          </cell>
        </row>
        <row r="149">
          <cell r="A149">
            <v>3130</v>
          </cell>
        </row>
        <row r="150">
          <cell r="A150">
            <v>3131</v>
          </cell>
        </row>
        <row r="151">
          <cell r="A151">
            <v>3132</v>
          </cell>
        </row>
        <row r="152">
          <cell r="A152">
            <v>3133</v>
          </cell>
        </row>
        <row r="153">
          <cell r="A153">
            <v>3134</v>
          </cell>
        </row>
        <row r="154">
          <cell r="A154">
            <v>3135</v>
          </cell>
        </row>
        <row r="155">
          <cell r="A155">
            <v>3136</v>
          </cell>
        </row>
        <row r="156">
          <cell r="A156">
            <v>3137</v>
          </cell>
        </row>
        <row r="157">
          <cell r="A157">
            <v>3138</v>
          </cell>
        </row>
        <row r="158">
          <cell r="A158">
            <v>3139</v>
          </cell>
        </row>
        <row r="159">
          <cell r="A159">
            <v>3140</v>
          </cell>
        </row>
        <row r="160">
          <cell r="A160">
            <v>3141</v>
          </cell>
        </row>
        <row r="161">
          <cell r="A161">
            <v>3142</v>
          </cell>
        </row>
        <row r="162">
          <cell r="A162">
            <v>3143</v>
          </cell>
        </row>
        <row r="163">
          <cell r="A163">
            <v>3144</v>
          </cell>
        </row>
        <row r="164">
          <cell r="A164">
            <v>3145</v>
          </cell>
        </row>
        <row r="165">
          <cell r="A165">
            <v>3146</v>
          </cell>
        </row>
        <row r="166">
          <cell r="A166">
            <v>3147</v>
          </cell>
        </row>
        <row r="167">
          <cell r="A167">
            <v>3148</v>
          </cell>
        </row>
        <row r="168">
          <cell r="A168">
            <v>3149</v>
          </cell>
        </row>
        <row r="169">
          <cell r="A169">
            <v>3150</v>
          </cell>
        </row>
        <row r="170">
          <cell r="A170">
            <v>3151</v>
          </cell>
        </row>
        <row r="171">
          <cell r="A171">
            <v>3152</v>
          </cell>
        </row>
        <row r="172">
          <cell r="A172">
            <v>3153</v>
          </cell>
        </row>
        <row r="173">
          <cell r="A173">
            <v>3154</v>
          </cell>
        </row>
        <row r="174">
          <cell r="A174">
            <v>3155</v>
          </cell>
        </row>
        <row r="175">
          <cell r="A175">
            <v>3156</v>
          </cell>
        </row>
        <row r="176">
          <cell r="A176">
            <v>3157</v>
          </cell>
        </row>
        <row r="177">
          <cell r="A177">
            <v>3158</v>
          </cell>
        </row>
        <row r="178">
          <cell r="A178">
            <v>3159</v>
          </cell>
        </row>
        <row r="179">
          <cell r="A179">
            <v>3160</v>
          </cell>
        </row>
        <row r="180">
          <cell r="A180">
            <v>3161</v>
          </cell>
        </row>
        <row r="181">
          <cell r="A181">
            <v>3162</v>
          </cell>
        </row>
        <row r="182">
          <cell r="A182">
            <v>3163</v>
          </cell>
        </row>
        <row r="183">
          <cell r="A183">
            <v>3164</v>
          </cell>
        </row>
        <row r="184">
          <cell r="A184">
            <v>3165</v>
          </cell>
        </row>
        <row r="185">
          <cell r="A185">
            <v>3166</v>
          </cell>
        </row>
        <row r="186">
          <cell r="A186">
            <v>3167</v>
          </cell>
        </row>
        <row r="187">
          <cell r="A187">
            <v>3168</v>
          </cell>
        </row>
        <row r="188">
          <cell r="A188">
            <v>3169</v>
          </cell>
        </row>
        <row r="191">
          <cell r="A191">
            <v>3171</v>
          </cell>
        </row>
        <row r="192">
          <cell r="A192">
            <v>3172</v>
          </cell>
        </row>
        <row r="193">
          <cell r="A193">
            <v>3173</v>
          </cell>
        </row>
        <row r="194">
          <cell r="A194">
            <v>3174</v>
          </cell>
        </row>
        <row r="195">
          <cell r="A195">
            <v>3175</v>
          </cell>
        </row>
        <row r="196">
          <cell r="A196">
            <v>3176</v>
          </cell>
        </row>
        <row r="197">
          <cell r="A197">
            <v>3177</v>
          </cell>
        </row>
        <row r="198">
          <cell r="A198">
            <v>3178</v>
          </cell>
        </row>
        <row r="199">
          <cell r="A199">
            <v>3179</v>
          </cell>
        </row>
        <row r="200">
          <cell r="A200">
            <v>3180</v>
          </cell>
        </row>
        <row r="201">
          <cell r="A201">
            <v>3181</v>
          </cell>
        </row>
        <row r="202">
          <cell r="A202">
            <v>3182</v>
          </cell>
        </row>
        <row r="203">
          <cell r="A203">
            <v>3183</v>
          </cell>
        </row>
        <row r="204">
          <cell r="A204">
            <v>3184</v>
          </cell>
        </row>
        <row r="205">
          <cell r="A205">
            <v>3185</v>
          </cell>
        </row>
        <row r="206">
          <cell r="A206">
            <v>3186</v>
          </cell>
        </row>
        <row r="207">
          <cell r="A207">
            <v>3187</v>
          </cell>
        </row>
        <row r="208">
          <cell r="A208">
            <v>3188</v>
          </cell>
        </row>
        <row r="209">
          <cell r="A209">
            <v>3189</v>
          </cell>
        </row>
        <row r="210">
          <cell r="A210">
            <v>3190</v>
          </cell>
        </row>
        <row r="211">
          <cell r="A211">
            <v>3191</v>
          </cell>
        </row>
        <row r="212">
          <cell r="A212">
            <v>3192</v>
          </cell>
        </row>
        <row r="213">
          <cell r="A213">
            <v>3193</v>
          </cell>
        </row>
        <row r="214">
          <cell r="A214">
            <v>3194</v>
          </cell>
        </row>
        <row r="217">
          <cell r="A217">
            <v>3200</v>
          </cell>
        </row>
        <row r="218">
          <cell r="A218">
            <v>3201</v>
          </cell>
        </row>
        <row r="219">
          <cell r="A219">
            <v>3202</v>
          </cell>
        </row>
        <row r="220">
          <cell r="A220">
            <v>3203</v>
          </cell>
        </row>
        <row r="221">
          <cell r="A221">
            <v>3204</v>
          </cell>
        </row>
        <row r="222">
          <cell r="A222">
            <v>3205</v>
          </cell>
        </row>
        <row r="223">
          <cell r="A223">
            <v>3206</v>
          </cell>
        </row>
        <row r="224">
          <cell r="A224">
            <v>3207</v>
          </cell>
        </row>
        <row r="225">
          <cell r="A225">
            <v>3208</v>
          </cell>
        </row>
        <row r="226">
          <cell r="A226">
            <v>3209</v>
          </cell>
        </row>
        <row r="227">
          <cell r="A227">
            <v>3210</v>
          </cell>
        </row>
        <row r="228">
          <cell r="A228">
            <v>3211</v>
          </cell>
        </row>
        <row r="229">
          <cell r="A229">
            <v>3212</v>
          </cell>
        </row>
        <row r="230">
          <cell r="A230">
            <v>3213</v>
          </cell>
        </row>
        <row r="231">
          <cell r="A231">
            <v>3214</v>
          </cell>
        </row>
        <row r="232">
          <cell r="A232">
            <v>3215</v>
          </cell>
        </row>
        <row r="233">
          <cell r="A233">
            <v>3216</v>
          </cell>
        </row>
        <row r="234">
          <cell r="A234">
            <v>3217</v>
          </cell>
        </row>
        <row r="235">
          <cell r="A235">
            <v>3218</v>
          </cell>
        </row>
        <row r="236">
          <cell r="A236">
            <v>3219</v>
          </cell>
        </row>
        <row r="237">
          <cell r="A237">
            <v>3220</v>
          </cell>
        </row>
        <row r="238">
          <cell r="A238">
            <v>3221</v>
          </cell>
        </row>
        <row r="239">
          <cell r="A239">
            <v>3222</v>
          </cell>
        </row>
        <row r="240">
          <cell r="A240">
            <v>3223</v>
          </cell>
        </row>
        <row r="241">
          <cell r="A241">
            <v>3224</v>
          </cell>
        </row>
        <row r="242">
          <cell r="A242">
            <v>3225</v>
          </cell>
        </row>
        <row r="243">
          <cell r="A243">
            <v>3226</v>
          </cell>
        </row>
        <row r="244">
          <cell r="A244">
            <v>3227</v>
          </cell>
        </row>
        <row r="245">
          <cell r="A245">
            <v>3228</v>
          </cell>
        </row>
        <row r="246">
          <cell r="A246">
            <v>3229</v>
          </cell>
        </row>
        <row r="247">
          <cell r="A247">
            <v>3230</v>
          </cell>
        </row>
        <row r="248">
          <cell r="A248">
            <v>3231</v>
          </cell>
        </row>
        <row r="249">
          <cell r="A249">
            <v>3232</v>
          </cell>
        </row>
        <row r="250">
          <cell r="A250">
            <v>3233</v>
          </cell>
        </row>
        <row r="251">
          <cell r="A251">
            <v>3234</v>
          </cell>
        </row>
        <row r="252">
          <cell r="A252">
            <v>3235</v>
          </cell>
        </row>
        <row r="253">
          <cell r="A253">
            <v>3236</v>
          </cell>
        </row>
        <row r="254">
          <cell r="A254">
            <v>3237</v>
          </cell>
        </row>
        <row r="255">
          <cell r="A255">
            <v>3238</v>
          </cell>
        </row>
        <row r="256">
          <cell r="A256">
            <v>3239</v>
          </cell>
        </row>
        <row r="257">
          <cell r="A257">
            <v>3240</v>
          </cell>
        </row>
        <row r="258">
          <cell r="A258">
            <v>3241</v>
          </cell>
        </row>
        <row r="259">
          <cell r="A259">
            <v>3242</v>
          </cell>
        </row>
        <row r="260">
          <cell r="A260">
            <v>3243</v>
          </cell>
        </row>
        <row r="261">
          <cell r="A261">
            <v>3244</v>
          </cell>
        </row>
        <row r="262">
          <cell r="A262">
            <v>3245</v>
          </cell>
        </row>
        <row r="263">
          <cell r="A263">
            <v>3246</v>
          </cell>
        </row>
        <row r="264">
          <cell r="A264">
            <v>3247</v>
          </cell>
        </row>
        <row r="265">
          <cell r="A265">
            <v>3248</v>
          </cell>
        </row>
        <row r="266">
          <cell r="A266">
            <v>3249</v>
          </cell>
        </row>
        <row r="267">
          <cell r="A267">
            <v>3250</v>
          </cell>
        </row>
        <row r="268">
          <cell r="A268">
            <v>3251</v>
          </cell>
        </row>
        <row r="269">
          <cell r="A269">
            <v>3252</v>
          </cell>
        </row>
        <row r="270">
          <cell r="A270">
            <v>3253</v>
          </cell>
        </row>
        <row r="271">
          <cell r="A271">
            <v>3254</v>
          </cell>
        </row>
        <row r="272">
          <cell r="A272">
            <v>3255</v>
          </cell>
        </row>
        <row r="273">
          <cell r="A273">
            <v>3256</v>
          </cell>
        </row>
        <row r="274">
          <cell r="A274">
            <v>3257</v>
          </cell>
        </row>
        <row r="275">
          <cell r="A275">
            <v>3258</v>
          </cell>
        </row>
        <row r="276">
          <cell r="A276">
            <v>3259</v>
          </cell>
        </row>
        <row r="277">
          <cell r="A277">
            <v>3260</v>
          </cell>
        </row>
        <row r="278">
          <cell r="A278">
            <v>3261</v>
          </cell>
        </row>
        <row r="279">
          <cell r="A279">
            <v>3262</v>
          </cell>
        </row>
        <row r="280">
          <cell r="A280">
            <v>3263</v>
          </cell>
        </row>
        <row r="281">
          <cell r="A281">
            <v>3264</v>
          </cell>
        </row>
        <row r="282">
          <cell r="A282">
            <v>3265</v>
          </cell>
        </row>
        <row r="283">
          <cell r="A283">
            <v>3266</v>
          </cell>
        </row>
        <row r="284">
          <cell r="A284">
            <v>3267</v>
          </cell>
        </row>
        <row r="285">
          <cell r="A285">
            <v>3268</v>
          </cell>
        </row>
        <row r="286">
          <cell r="A286">
            <v>3269</v>
          </cell>
        </row>
        <row r="287">
          <cell r="A287">
            <v>3270</v>
          </cell>
        </row>
        <row r="288">
          <cell r="A288">
            <v>3271</v>
          </cell>
        </row>
        <row r="289">
          <cell r="A289">
            <v>3272</v>
          </cell>
        </row>
        <row r="290">
          <cell r="A290">
            <v>3273</v>
          </cell>
        </row>
        <row r="291">
          <cell r="A291">
            <v>3274</v>
          </cell>
        </row>
        <row r="292">
          <cell r="A292">
            <v>3275</v>
          </cell>
        </row>
        <row r="293">
          <cell r="A293">
            <v>3276</v>
          </cell>
        </row>
        <row r="294">
          <cell r="A294">
            <v>3277</v>
          </cell>
        </row>
        <row r="295">
          <cell r="A295">
            <v>3278</v>
          </cell>
        </row>
        <row r="296">
          <cell r="A296">
            <v>3279</v>
          </cell>
        </row>
        <row r="297">
          <cell r="A297">
            <v>3280</v>
          </cell>
        </row>
        <row r="298">
          <cell r="A298">
            <v>3281</v>
          </cell>
        </row>
        <row r="299">
          <cell r="A299">
            <v>3282</v>
          </cell>
        </row>
        <row r="300">
          <cell r="A300">
            <v>3283</v>
          </cell>
        </row>
        <row r="301">
          <cell r="A301">
            <v>3284</v>
          </cell>
        </row>
        <row r="302">
          <cell r="A302">
            <v>3285</v>
          </cell>
        </row>
        <row r="303">
          <cell r="A303">
            <v>3286</v>
          </cell>
        </row>
        <row r="304">
          <cell r="A304">
            <v>3287</v>
          </cell>
        </row>
        <row r="305">
          <cell r="A305">
            <v>3288</v>
          </cell>
        </row>
        <row r="306">
          <cell r="A306">
            <v>3289</v>
          </cell>
        </row>
        <row r="307">
          <cell r="A307">
            <v>3290</v>
          </cell>
        </row>
        <row r="308">
          <cell r="A308">
            <v>3291</v>
          </cell>
        </row>
        <row r="309">
          <cell r="A309">
            <v>3292</v>
          </cell>
        </row>
        <row r="310">
          <cell r="A310">
            <v>3293</v>
          </cell>
        </row>
        <row r="311">
          <cell r="A311">
            <v>3294</v>
          </cell>
        </row>
        <row r="312">
          <cell r="A312">
            <v>3295</v>
          </cell>
        </row>
        <row r="313">
          <cell r="A313">
            <v>3296</v>
          </cell>
        </row>
        <row r="314">
          <cell r="A314">
            <v>3297</v>
          </cell>
        </row>
        <row r="315">
          <cell r="A315">
            <v>3298</v>
          </cell>
        </row>
        <row r="316">
          <cell r="A316">
            <v>3299</v>
          </cell>
        </row>
        <row r="317">
          <cell r="A317">
            <v>3300</v>
          </cell>
        </row>
        <row r="318">
          <cell r="A318">
            <v>3301</v>
          </cell>
        </row>
        <row r="319">
          <cell r="A319">
            <v>3302</v>
          </cell>
        </row>
        <row r="320">
          <cell r="A320">
            <v>3303</v>
          </cell>
        </row>
        <row r="321">
          <cell r="A321">
            <v>3304</v>
          </cell>
        </row>
        <row r="322">
          <cell r="A322">
            <v>3305</v>
          </cell>
        </row>
        <row r="323">
          <cell r="A323">
            <v>3306</v>
          </cell>
        </row>
        <row r="324">
          <cell r="A324">
            <v>3307</v>
          </cell>
        </row>
        <row r="325">
          <cell r="A325">
            <v>3308</v>
          </cell>
        </row>
        <row r="326">
          <cell r="A326">
            <v>3309</v>
          </cell>
        </row>
        <row r="327">
          <cell r="A327">
            <v>3310</v>
          </cell>
        </row>
        <row r="328">
          <cell r="A328">
            <v>3311</v>
          </cell>
        </row>
        <row r="329">
          <cell r="A329">
            <v>3312</v>
          </cell>
        </row>
        <row r="330">
          <cell r="A330">
            <v>3313</v>
          </cell>
        </row>
        <row r="331">
          <cell r="A331">
            <v>3314</v>
          </cell>
        </row>
        <row r="332">
          <cell r="A332">
            <v>3315</v>
          </cell>
        </row>
        <row r="333">
          <cell r="A333">
            <v>3316</v>
          </cell>
        </row>
        <row r="334">
          <cell r="A334">
            <v>3317</v>
          </cell>
        </row>
        <row r="335">
          <cell r="A335">
            <v>3318</v>
          </cell>
        </row>
        <row r="336">
          <cell r="A336">
            <v>3319</v>
          </cell>
        </row>
        <row r="337">
          <cell r="A337">
            <v>3320</v>
          </cell>
        </row>
        <row r="338">
          <cell r="A338">
            <v>3321</v>
          </cell>
        </row>
        <row r="339">
          <cell r="A339">
            <v>3322</v>
          </cell>
        </row>
        <row r="340">
          <cell r="A340">
            <v>3323</v>
          </cell>
        </row>
        <row r="341">
          <cell r="A341">
            <v>3324</v>
          </cell>
        </row>
        <row r="342">
          <cell r="A342">
            <v>3325</v>
          </cell>
        </row>
        <row r="343">
          <cell r="A343">
            <v>3326</v>
          </cell>
        </row>
        <row r="344">
          <cell r="A344">
            <v>3327</v>
          </cell>
        </row>
        <row r="345">
          <cell r="A345">
            <v>3328</v>
          </cell>
        </row>
        <row r="346">
          <cell r="A346">
            <v>3329</v>
          </cell>
        </row>
        <row r="347">
          <cell r="A347">
            <v>3330</v>
          </cell>
        </row>
        <row r="348">
          <cell r="A348">
            <v>3331</v>
          </cell>
        </row>
        <row r="349">
          <cell r="A349">
            <v>3332</v>
          </cell>
        </row>
        <row r="350">
          <cell r="A350">
            <v>3333</v>
          </cell>
        </row>
        <row r="351">
          <cell r="A351">
            <v>3334</v>
          </cell>
        </row>
        <row r="352">
          <cell r="A352">
            <v>3335</v>
          </cell>
        </row>
        <row r="353">
          <cell r="A353">
            <v>3336</v>
          </cell>
        </row>
        <row r="354">
          <cell r="A354">
            <v>3337</v>
          </cell>
        </row>
        <row r="355">
          <cell r="A355">
            <v>3338</v>
          </cell>
        </row>
        <row r="356">
          <cell r="A356">
            <v>3339</v>
          </cell>
        </row>
        <row r="357">
          <cell r="A357">
            <v>3340</v>
          </cell>
        </row>
        <row r="358">
          <cell r="A358">
            <v>3341</v>
          </cell>
        </row>
        <row r="359">
          <cell r="A359">
            <v>3342</v>
          </cell>
        </row>
        <row r="360">
          <cell r="A360">
            <v>3343</v>
          </cell>
        </row>
        <row r="361">
          <cell r="A361">
            <v>3344</v>
          </cell>
        </row>
        <row r="362">
          <cell r="A362">
            <v>3345</v>
          </cell>
        </row>
        <row r="363">
          <cell r="A363">
            <v>3346</v>
          </cell>
        </row>
        <row r="364">
          <cell r="A364">
            <v>3347</v>
          </cell>
        </row>
        <row r="365">
          <cell r="A365">
            <v>3348</v>
          </cell>
        </row>
        <row r="366">
          <cell r="A366">
            <v>3349</v>
          </cell>
        </row>
        <row r="367">
          <cell r="A367">
            <v>3350</v>
          </cell>
        </row>
        <row r="368">
          <cell r="A368">
            <v>3351</v>
          </cell>
        </row>
        <row r="369">
          <cell r="A369">
            <v>3352</v>
          </cell>
        </row>
        <row r="370">
          <cell r="A370">
            <v>3353</v>
          </cell>
        </row>
        <row r="371">
          <cell r="A371">
            <v>3354</v>
          </cell>
        </row>
        <row r="372">
          <cell r="A372">
            <v>3355</v>
          </cell>
        </row>
        <row r="373">
          <cell r="A373">
            <v>3356</v>
          </cell>
        </row>
        <row r="374">
          <cell r="A374">
            <v>3357</v>
          </cell>
        </row>
        <row r="375">
          <cell r="A375">
            <v>3358</v>
          </cell>
        </row>
        <row r="376">
          <cell r="A376">
            <v>3359</v>
          </cell>
        </row>
        <row r="377">
          <cell r="A377">
            <v>3360</v>
          </cell>
        </row>
        <row r="378">
          <cell r="A378">
            <v>3361</v>
          </cell>
        </row>
        <row r="379">
          <cell r="A379">
            <v>3362</v>
          </cell>
        </row>
        <row r="380">
          <cell r="A380">
            <v>3363</v>
          </cell>
        </row>
        <row r="381">
          <cell r="A381">
            <v>3364</v>
          </cell>
        </row>
        <row r="382">
          <cell r="A382">
            <v>3365</v>
          </cell>
        </row>
        <row r="383">
          <cell r="A383">
            <v>3366</v>
          </cell>
        </row>
        <row r="384">
          <cell r="A384">
            <v>3367</v>
          </cell>
        </row>
        <row r="385">
          <cell r="A385">
            <v>3368</v>
          </cell>
        </row>
        <row r="386">
          <cell r="A386">
            <v>3369</v>
          </cell>
        </row>
        <row r="387">
          <cell r="A387">
            <v>3370</v>
          </cell>
        </row>
        <row r="388">
          <cell r="A388">
            <v>3371</v>
          </cell>
        </row>
        <row r="389">
          <cell r="A389">
            <v>3372</v>
          </cell>
        </row>
        <row r="390">
          <cell r="A390">
            <v>3373</v>
          </cell>
        </row>
        <row r="391">
          <cell r="A391">
            <v>3374</v>
          </cell>
        </row>
        <row r="392">
          <cell r="A392">
            <v>3375</v>
          </cell>
        </row>
        <row r="393">
          <cell r="A393">
            <v>3376</v>
          </cell>
        </row>
        <row r="394">
          <cell r="A394">
            <v>3377</v>
          </cell>
        </row>
        <row r="395">
          <cell r="A395">
            <v>3378</v>
          </cell>
        </row>
        <row r="396">
          <cell r="A396">
            <v>3379</v>
          </cell>
        </row>
        <row r="397">
          <cell r="A397">
            <v>3380</v>
          </cell>
        </row>
        <row r="398">
          <cell r="A398">
            <v>3381</v>
          </cell>
        </row>
        <row r="399">
          <cell r="A399">
            <v>3382</v>
          </cell>
        </row>
        <row r="400">
          <cell r="A400">
            <v>3383</v>
          </cell>
        </row>
        <row r="401">
          <cell r="A401">
            <v>3384</v>
          </cell>
        </row>
        <row r="402">
          <cell r="A402">
            <v>3385</v>
          </cell>
        </row>
        <row r="403">
          <cell r="A403">
            <v>3386</v>
          </cell>
        </row>
        <row r="404">
          <cell r="A404">
            <v>3387</v>
          </cell>
        </row>
        <row r="405">
          <cell r="A405">
            <v>3388</v>
          </cell>
        </row>
        <row r="406">
          <cell r="A406">
            <v>3389</v>
          </cell>
        </row>
        <row r="407">
          <cell r="A407">
            <v>3390</v>
          </cell>
        </row>
        <row r="408">
          <cell r="A408">
            <v>3391</v>
          </cell>
        </row>
        <row r="409">
          <cell r="A409">
            <v>3392</v>
          </cell>
        </row>
        <row r="410">
          <cell r="A410">
            <v>3393</v>
          </cell>
        </row>
        <row r="411">
          <cell r="A411">
            <v>3394</v>
          </cell>
        </row>
        <row r="412">
          <cell r="A412">
            <v>3395</v>
          </cell>
        </row>
        <row r="413">
          <cell r="A413">
            <v>3396</v>
          </cell>
        </row>
        <row r="414">
          <cell r="A414">
            <v>3397</v>
          </cell>
        </row>
        <row r="415">
          <cell r="A415">
            <v>3398</v>
          </cell>
        </row>
        <row r="416">
          <cell r="A416">
            <v>3399</v>
          </cell>
        </row>
        <row r="417">
          <cell r="A417">
            <v>3400</v>
          </cell>
        </row>
        <row r="418">
          <cell r="A418">
            <v>3401</v>
          </cell>
        </row>
        <row r="419">
          <cell r="A419">
            <v>3402</v>
          </cell>
        </row>
        <row r="420">
          <cell r="A420">
            <v>3403</v>
          </cell>
        </row>
        <row r="421">
          <cell r="A421">
            <v>3404</v>
          </cell>
        </row>
        <row r="422">
          <cell r="A422">
            <v>3405</v>
          </cell>
        </row>
        <row r="423">
          <cell r="A423">
            <v>3406</v>
          </cell>
        </row>
        <row r="424">
          <cell r="A424">
            <v>3407</v>
          </cell>
        </row>
        <row r="425">
          <cell r="A425">
            <v>3408</v>
          </cell>
        </row>
        <row r="426">
          <cell r="A426">
            <v>3409</v>
          </cell>
        </row>
        <row r="429">
          <cell r="A429">
            <v>4000</v>
          </cell>
        </row>
        <row r="430">
          <cell r="A430">
            <v>4001</v>
          </cell>
        </row>
        <row r="431">
          <cell r="A431">
            <v>4002</v>
          </cell>
        </row>
        <row r="432">
          <cell r="A432">
            <v>4003</v>
          </cell>
        </row>
        <row r="433">
          <cell r="A433">
            <v>4004</v>
          </cell>
        </row>
        <row r="434">
          <cell r="A434">
            <v>4005</v>
          </cell>
        </row>
        <row r="435">
          <cell r="A435">
            <v>4006</v>
          </cell>
        </row>
        <row r="436">
          <cell r="A436">
            <v>4007</v>
          </cell>
        </row>
        <row r="437">
          <cell r="A437">
            <v>4008</v>
          </cell>
        </row>
        <row r="438">
          <cell r="A438">
            <v>4009</v>
          </cell>
        </row>
        <row r="439">
          <cell r="A439">
            <v>4010</v>
          </cell>
        </row>
        <row r="440">
          <cell r="A440">
            <v>4011</v>
          </cell>
        </row>
        <row r="441">
          <cell r="A441">
            <v>4012</v>
          </cell>
        </row>
        <row r="442">
          <cell r="A442">
            <v>4013</v>
          </cell>
        </row>
        <row r="443">
          <cell r="A443">
            <v>4014</v>
          </cell>
        </row>
        <row r="444">
          <cell r="A444">
            <v>4015</v>
          </cell>
        </row>
        <row r="445">
          <cell r="A445">
            <v>4016</v>
          </cell>
        </row>
        <row r="447">
          <cell r="A447">
            <v>4100</v>
          </cell>
        </row>
        <row r="448">
          <cell r="A448">
            <v>4101</v>
          </cell>
        </row>
        <row r="449">
          <cell r="A449">
            <v>4102</v>
          </cell>
        </row>
        <row r="450">
          <cell r="A450">
            <v>4103</v>
          </cell>
        </row>
        <row r="451">
          <cell r="A451">
            <v>4104</v>
          </cell>
        </row>
        <row r="452">
          <cell r="A452">
            <v>4105</v>
          </cell>
        </row>
        <row r="453">
          <cell r="A453">
            <v>4106</v>
          </cell>
        </row>
        <row r="454">
          <cell r="A454">
            <v>4107</v>
          </cell>
        </row>
        <row r="455">
          <cell r="A455">
            <v>4108</v>
          </cell>
        </row>
        <row r="456">
          <cell r="A456">
            <v>4109</v>
          </cell>
        </row>
        <row r="457">
          <cell r="A457">
            <v>4110</v>
          </cell>
        </row>
        <row r="458">
          <cell r="A458">
            <v>4111</v>
          </cell>
        </row>
        <row r="459">
          <cell r="A459">
            <v>4112</v>
          </cell>
        </row>
        <row r="460">
          <cell r="A460">
            <v>4113</v>
          </cell>
        </row>
        <row r="461">
          <cell r="A461">
            <v>4114</v>
          </cell>
        </row>
        <row r="462">
          <cell r="A462">
            <v>4115</v>
          </cell>
        </row>
        <row r="463">
          <cell r="A463">
            <v>4116</v>
          </cell>
        </row>
        <row r="464">
          <cell r="A464">
            <v>4117</v>
          </cell>
        </row>
        <row r="465">
          <cell r="A465">
            <v>4118</v>
          </cell>
        </row>
        <row r="466">
          <cell r="A466">
            <v>4119</v>
          </cell>
        </row>
        <row r="467">
          <cell r="A467">
            <v>4120</v>
          </cell>
        </row>
        <row r="468">
          <cell r="A468">
            <v>4121</v>
          </cell>
        </row>
        <row r="469">
          <cell r="A469">
            <v>4122</v>
          </cell>
        </row>
        <row r="470">
          <cell r="A470">
            <v>4123</v>
          </cell>
        </row>
        <row r="473">
          <cell r="A473">
            <v>4200</v>
          </cell>
        </row>
        <row r="474">
          <cell r="A474">
            <v>4201</v>
          </cell>
        </row>
        <row r="475">
          <cell r="A475">
            <v>4202</v>
          </cell>
        </row>
        <row r="476">
          <cell r="A476">
            <v>4203</v>
          </cell>
        </row>
        <row r="477">
          <cell r="A477">
            <v>4204</v>
          </cell>
        </row>
        <row r="478">
          <cell r="A478">
            <v>4205</v>
          </cell>
        </row>
        <row r="479">
          <cell r="A479">
            <v>4206</v>
          </cell>
        </row>
        <row r="480">
          <cell r="A480">
            <v>4207</v>
          </cell>
        </row>
        <row r="481">
          <cell r="A481">
            <v>4208</v>
          </cell>
        </row>
        <row r="482">
          <cell r="A482">
            <v>4209</v>
          </cell>
        </row>
        <row r="483">
          <cell r="A483">
            <v>4210</v>
          </cell>
        </row>
        <row r="484">
          <cell r="A484">
            <v>4211</v>
          </cell>
        </row>
        <row r="485">
          <cell r="A485">
            <v>4212</v>
          </cell>
        </row>
        <row r="486">
          <cell r="A486">
            <v>4213</v>
          </cell>
        </row>
        <row r="487">
          <cell r="A487">
            <v>4214</v>
          </cell>
        </row>
        <row r="488">
          <cell r="A488">
            <v>4215</v>
          </cell>
        </row>
        <row r="489">
          <cell r="A489">
            <v>4216</v>
          </cell>
        </row>
        <row r="490">
          <cell r="A490">
            <v>4217</v>
          </cell>
        </row>
        <row r="491">
          <cell r="A491">
            <v>4218</v>
          </cell>
        </row>
        <row r="492">
          <cell r="A492">
            <v>4219</v>
          </cell>
        </row>
        <row r="493">
          <cell r="A493">
            <v>4220</v>
          </cell>
        </row>
        <row r="494">
          <cell r="A494">
            <v>4221</v>
          </cell>
        </row>
        <row r="495">
          <cell r="A495">
            <v>4222</v>
          </cell>
        </row>
        <row r="496">
          <cell r="A496">
            <v>4223</v>
          </cell>
        </row>
        <row r="497">
          <cell r="A497">
            <v>4224</v>
          </cell>
        </row>
        <row r="498">
          <cell r="A498">
            <v>4225</v>
          </cell>
        </row>
        <row r="499">
          <cell r="A499">
            <v>4226</v>
          </cell>
        </row>
        <row r="500">
          <cell r="A500">
            <v>4227</v>
          </cell>
        </row>
        <row r="501">
          <cell r="A501">
            <v>4228</v>
          </cell>
        </row>
        <row r="502">
          <cell r="A502">
            <v>4229</v>
          </cell>
        </row>
        <row r="503">
          <cell r="A503">
            <v>4230</v>
          </cell>
        </row>
        <row r="504">
          <cell r="A504">
            <v>4231</v>
          </cell>
        </row>
        <row r="505">
          <cell r="A505">
            <v>4232</v>
          </cell>
        </row>
        <row r="506">
          <cell r="A506">
            <v>4233</v>
          </cell>
        </row>
        <row r="507">
          <cell r="A507">
            <v>4234</v>
          </cell>
        </row>
        <row r="508">
          <cell r="A508">
            <v>4235</v>
          </cell>
        </row>
        <row r="509">
          <cell r="A509">
            <v>4236</v>
          </cell>
        </row>
        <row r="510">
          <cell r="A510">
            <v>4237</v>
          </cell>
        </row>
        <row r="511">
          <cell r="A511">
            <v>4238</v>
          </cell>
        </row>
        <row r="512">
          <cell r="A512">
            <v>4239</v>
          </cell>
        </row>
        <row r="513">
          <cell r="A513">
            <v>4240</v>
          </cell>
        </row>
        <row r="514">
          <cell r="A514">
            <v>4241</v>
          </cell>
        </row>
        <row r="515">
          <cell r="A515">
            <v>4242</v>
          </cell>
        </row>
        <row r="516">
          <cell r="A516">
            <v>4243</v>
          </cell>
        </row>
        <row r="517">
          <cell r="A517">
            <v>4244</v>
          </cell>
        </row>
        <row r="518">
          <cell r="A518">
            <v>4245</v>
          </cell>
        </row>
        <row r="519">
          <cell r="A519">
            <v>4246</v>
          </cell>
        </row>
        <row r="520">
          <cell r="A520">
            <v>4247</v>
          </cell>
        </row>
        <row r="521">
          <cell r="A521">
            <v>4248</v>
          </cell>
        </row>
        <row r="522">
          <cell r="A522">
            <v>4249</v>
          </cell>
        </row>
        <row r="523">
          <cell r="A523">
            <v>4250</v>
          </cell>
        </row>
        <row r="524">
          <cell r="A524">
            <v>4251</v>
          </cell>
        </row>
        <row r="525">
          <cell r="A525">
            <v>4252</v>
          </cell>
        </row>
        <row r="526">
          <cell r="A526">
            <v>4253</v>
          </cell>
        </row>
        <row r="527">
          <cell r="A527">
            <v>4254</v>
          </cell>
        </row>
        <row r="528">
          <cell r="A528">
            <v>4255</v>
          </cell>
        </row>
        <row r="529">
          <cell r="A529">
            <v>4256</v>
          </cell>
        </row>
        <row r="530">
          <cell r="A530">
            <v>4257</v>
          </cell>
        </row>
        <row r="531">
          <cell r="A531">
            <v>4258</v>
          </cell>
        </row>
        <row r="532">
          <cell r="A532">
            <v>4259</v>
          </cell>
        </row>
        <row r="533">
          <cell r="A533">
            <v>4260</v>
          </cell>
        </row>
        <row r="534">
          <cell r="A534">
            <v>4261</v>
          </cell>
        </row>
        <row r="535">
          <cell r="A535">
            <v>4262</v>
          </cell>
        </row>
        <row r="536">
          <cell r="A536">
            <v>4263</v>
          </cell>
        </row>
        <row r="537">
          <cell r="A537">
            <v>4264</v>
          </cell>
        </row>
        <row r="540">
          <cell r="A540">
            <v>5000</v>
          </cell>
        </row>
        <row r="541">
          <cell r="A541">
            <v>5001</v>
          </cell>
        </row>
        <row r="542">
          <cell r="A542">
            <v>5002</v>
          </cell>
        </row>
        <row r="543">
          <cell r="A543">
            <v>5003</v>
          </cell>
        </row>
        <row r="544">
          <cell r="A544">
            <v>5004</v>
          </cell>
        </row>
        <row r="545">
          <cell r="A545">
            <v>5005</v>
          </cell>
        </row>
        <row r="546">
          <cell r="A546">
            <v>5006</v>
          </cell>
        </row>
        <row r="547">
          <cell r="A547">
            <v>5007</v>
          </cell>
        </row>
        <row r="548">
          <cell r="A548">
            <v>5008</v>
          </cell>
        </row>
        <row r="549">
          <cell r="A549">
            <v>5009</v>
          </cell>
        </row>
        <row r="550">
          <cell r="A550">
            <v>5010</v>
          </cell>
        </row>
        <row r="551">
          <cell r="A551">
            <v>5011</v>
          </cell>
        </row>
        <row r="552">
          <cell r="A552">
            <v>5012</v>
          </cell>
        </row>
        <row r="553">
          <cell r="A553">
            <v>5013</v>
          </cell>
        </row>
        <row r="554">
          <cell r="A554">
            <v>5014</v>
          </cell>
        </row>
        <row r="555">
          <cell r="A555">
            <v>5015</v>
          </cell>
        </row>
        <row r="556">
          <cell r="A556">
            <v>5016</v>
          </cell>
        </row>
        <row r="557">
          <cell r="A557">
            <v>5017</v>
          </cell>
        </row>
        <row r="559">
          <cell r="A559">
            <v>5100</v>
          </cell>
        </row>
        <row r="560">
          <cell r="A560">
            <v>5101</v>
          </cell>
        </row>
        <row r="561">
          <cell r="A561">
            <v>5102</v>
          </cell>
        </row>
        <row r="562">
          <cell r="A562">
            <v>5103</v>
          </cell>
        </row>
        <row r="563">
          <cell r="A563">
            <v>5104</v>
          </cell>
        </row>
        <row r="564">
          <cell r="A564">
            <v>5105</v>
          </cell>
        </row>
        <row r="565">
          <cell r="A565">
            <v>5106</v>
          </cell>
        </row>
        <row r="566">
          <cell r="A566">
            <v>5107</v>
          </cell>
        </row>
        <row r="567">
          <cell r="A567">
            <v>5108</v>
          </cell>
        </row>
        <row r="568">
          <cell r="A568">
            <v>5109</v>
          </cell>
        </row>
        <row r="569">
          <cell r="A569">
            <v>5110</v>
          </cell>
        </row>
        <row r="570">
          <cell r="A570">
            <v>5111</v>
          </cell>
        </row>
        <row r="571">
          <cell r="A571">
            <v>5112</v>
          </cell>
        </row>
        <row r="572">
          <cell r="A572">
            <v>5113</v>
          </cell>
        </row>
        <row r="573">
          <cell r="A573">
            <v>5114</v>
          </cell>
        </row>
        <row r="574">
          <cell r="A574">
            <v>5115</v>
          </cell>
        </row>
        <row r="575">
          <cell r="A575">
            <v>5116</v>
          </cell>
        </row>
        <row r="576">
          <cell r="A576">
            <v>5117</v>
          </cell>
        </row>
        <row r="577">
          <cell r="A577">
            <v>5118</v>
          </cell>
        </row>
        <row r="579">
          <cell r="A579">
            <v>5200</v>
          </cell>
        </row>
        <row r="580">
          <cell r="A580">
            <v>5201</v>
          </cell>
        </row>
        <row r="581">
          <cell r="A581">
            <v>5202</v>
          </cell>
        </row>
        <row r="582">
          <cell r="A582">
            <v>5203</v>
          </cell>
        </row>
        <row r="583">
          <cell r="A583">
            <v>5204</v>
          </cell>
        </row>
        <row r="584">
          <cell r="A584">
            <v>5205</v>
          </cell>
        </row>
        <row r="585">
          <cell r="A585">
            <v>5206</v>
          </cell>
        </row>
        <row r="586">
          <cell r="A586">
            <v>5207</v>
          </cell>
        </row>
        <row r="587">
          <cell r="A587">
            <v>5208</v>
          </cell>
        </row>
        <row r="588">
          <cell r="A588">
            <v>5209</v>
          </cell>
        </row>
        <row r="589">
          <cell r="A589">
            <v>5210</v>
          </cell>
        </row>
        <row r="590">
          <cell r="A590">
            <v>5211</v>
          </cell>
        </row>
        <row r="591">
          <cell r="A591">
            <v>5212</v>
          </cell>
        </row>
        <row r="592">
          <cell r="A592">
            <v>5213</v>
          </cell>
        </row>
        <row r="593">
          <cell r="A593">
            <v>5214</v>
          </cell>
        </row>
        <row r="594">
          <cell r="A594">
            <v>5215</v>
          </cell>
        </row>
        <row r="595">
          <cell r="A595">
            <v>5216</v>
          </cell>
        </row>
        <row r="596">
          <cell r="A596">
            <v>5217</v>
          </cell>
        </row>
        <row r="597">
          <cell r="A597">
            <v>5218</v>
          </cell>
        </row>
        <row r="598">
          <cell r="A598">
            <v>5219</v>
          </cell>
        </row>
        <row r="599">
          <cell r="A599">
            <v>5220</v>
          </cell>
        </row>
        <row r="600">
          <cell r="A600">
            <v>5221</v>
          </cell>
        </row>
        <row r="601">
          <cell r="A601">
            <v>5222</v>
          </cell>
        </row>
        <row r="602">
          <cell r="A602">
            <v>5223</v>
          </cell>
        </row>
        <row r="603">
          <cell r="A603">
            <v>5224</v>
          </cell>
        </row>
        <row r="604">
          <cell r="A604">
            <v>5225</v>
          </cell>
        </row>
        <row r="605">
          <cell r="A605">
            <v>5226</v>
          </cell>
        </row>
        <row r="606">
          <cell r="A606">
            <v>5227</v>
          </cell>
        </row>
        <row r="607">
          <cell r="A607">
            <v>5228</v>
          </cell>
        </row>
        <row r="608">
          <cell r="A608">
            <v>5229</v>
          </cell>
        </row>
        <row r="609">
          <cell r="A609">
            <v>5230</v>
          </cell>
        </row>
        <row r="610">
          <cell r="A610">
            <v>5231</v>
          </cell>
        </row>
        <row r="611">
          <cell r="A611">
            <v>5232</v>
          </cell>
        </row>
        <row r="612">
          <cell r="A612">
            <v>5233</v>
          </cell>
        </row>
        <row r="613">
          <cell r="A613">
            <v>5234</v>
          </cell>
        </row>
        <row r="614">
          <cell r="A614">
            <v>5235</v>
          </cell>
        </row>
        <row r="615">
          <cell r="A615">
            <v>5236</v>
          </cell>
        </row>
        <row r="616">
          <cell r="A616">
            <v>5237</v>
          </cell>
        </row>
        <row r="617">
          <cell r="A617">
            <v>5238</v>
          </cell>
        </row>
        <row r="618">
          <cell r="A618">
            <v>5239</v>
          </cell>
        </row>
        <row r="619">
          <cell r="A619">
            <v>5240</v>
          </cell>
        </row>
        <row r="620">
          <cell r="A620">
            <v>5241</v>
          </cell>
        </row>
        <row r="621">
          <cell r="A621">
            <v>5242</v>
          </cell>
        </row>
        <row r="622">
          <cell r="A622">
            <v>5243</v>
          </cell>
        </row>
        <row r="623">
          <cell r="A623">
            <v>5244</v>
          </cell>
        </row>
        <row r="624">
          <cell r="A624">
            <v>5245</v>
          </cell>
        </row>
        <row r="625">
          <cell r="A625">
            <v>5246</v>
          </cell>
        </row>
        <row r="626">
          <cell r="A626">
            <v>5247</v>
          </cell>
        </row>
        <row r="627">
          <cell r="A627">
            <v>5248</v>
          </cell>
        </row>
        <row r="628">
          <cell r="A628">
            <v>5249</v>
          </cell>
        </row>
        <row r="629">
          <cell r="A629">
            <v>5250</v>
          </cell>
        </row>
        <row r="630">
          <cell r="A630">
            <v>5251</v>
          </cell>
        </row>
        <row r="631">
          <cell r="A631">
            <v>5252</v>
          </cell>
        </row>
        <row r="632">
          <cell r="A632">
            <v>5253</v>
          </cell>
        </row>
        <row r="633">
          <cell r="A633">
            <v>5254</v>
          </cell>
        </row>
        <row r="634">
          <cell r="A634">
            <v>5255</v>
          </cell>
        </row>
        <row r="635">
          <cell r="A635">
            <v>5256</v>
          </cell>
        </row>
        <row r="636">
          <cell r="A636">
            <v>5257</v>
          </cell>
        </row>
        <row r="637">
          <cell r="A637">
            <v>5258</v>
          </cell>
        </row>
        <row r="640">
          <cell r="A640">
            <v>6000</v>
          </cell>
        </row>
        <row r="641">
          <cell r="A641">
            <v>6001</v>
          </cell>
        </row>
        <row r="642">
          <cell r="A642">
            <v>6002</v>
          </cell>
        </row>
        <row r="643">
          <cell r="A643">
            <v>6003</v>
          </cell>
        </row>
        <row r="644">
          <cell r="A644">
            <v>6004</v>
          </cell>
        </row>
        <row r="645">
          <cell r="A645">
            <v>6005</v>
          </cell>
        </row>
        <row r="646">
          <cell r="A646">
            <v>6006</v>
          </cell>
        </row>
        <row r="647">
          <cell r="A647">
            <v>6007</v>
          </cell>
        </row>
        <row r="648">
          <cell r="A648">
            <v>6008</v>
          </cell>
        </row>
        <row r="649">
          <cell r="A649">
            <v>6009</v>
          </cell>
        </row>
        <row r="650">
          <cell r="A650">
            <v>6010</v>
          </cell>
        </row>
        <row r="651">
          <cell r="A651">
            <v>6011</v>
          </cell>
        </row>
        <row r="652">
          <cell r="A652">
            <v>6012</v>
          </cell>
        </row>
        <row r="653">
          <cell r="A653">
            <v>6013</v>
          </cell>
        </row>
        <row r="654">
          <cell r="A654">
            <v>6014</v>
          </cell>
        </row>
        <row r="655">
          <cell r="A655">
            <v>6015</v>
          </cell>
        </row>
        <row r="656">
          <cell r="A656">
            <v>6016</v>
          </cell>
        </row>
        <row r="657">
          <cell r="A657">
            <v>6017</v>
          </cell>
        </row>
        <row r="658">
          <cell r="A658">
            <v>6018</v>
          </cell>
        </row>
        <row r="659">
          <cell r="A659">
            <v>6019</v>
          </cell>
        </row>
        <row r="661">
          <cell r="A661">
            <v>7000</v>
          </cell>
        </row>
        <row r="662">
          <cell r="A662">
            <v>7001</v>
          </cell>
        </row>
        <row r="663">
          <cell r="A663">
            <v>7002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OI 09"/>
      <sheetName val="RC-GC-022"/>
      <sheetName val="General"/>
      <sheetName val="Consultoria"/>
      <sheetName val="INDICE"/>
      <sheetName val="EB5Y6"/>
      <sheetName val="C.REVICAM"/>
      <sheetName val="REVI C15"/>
      <sheetName val="OPGEN 56"/>
      <sheetName val="OPTEB 56"/>
      <sheetName val="REPO MULTI"/>
      <sheetName val="EQ.RES.EB3"/>
      <sheetName val="CONTRU EB6"/>
      <sheetName val="L INPULSIÓN"/>
      <sheetName val="SUMI"/>
      <sheetName val="PLUVIAL"/>
      <sheetName val="C15 1517"/>
      <sheetName val="C15 12C15"/>
      <sheetName val="SAN 2MARZO"/>
      <sheetName val="Kra7 18-21"/>
      <sheetName val="Detras SAO"/>
      <sheetName val="DIVIDIVI"/>
      <sheetName val="COL 31 OSTUBRE"/>
      <sheetName val="SAN JUDAS"/>
      <sheetName val="31 OCTUBRE"/>
      <sheetName val="VFATIMA(2)"/>
      <sheetName val="VFATIMA1"/>
      <sheetName val="CUELLAR"/>
      <sheetName val="C15 78"/>
      <sheetName val="K15 1014A"/>
      <sheetName val="C11 1015"/>
      <sheetName val="C12 1C6"/>
      <sheetName val="K8 1415"/>
      <sheetName val="K7 1214A"/>
      <sheetName val="C12 K710"/>
      <sheetName val="LA 14A"/>
      <sheetName val="C7 K47"/>
      <sheetName val="C7 K715"/>
      <sheetName val="K1C 2-4"/>
      <sheetName val="C1011 K35"/>
      <sheetName val="K2 C79"/>
      <sheetName val="C9 K23"/>
      <sheetName val="T 395"/>
      <sheetName val="C7 IBIC"/>
      <sheetName val="C57 K12"/>
      <sheetName val="C3 BIS"/>
      <sheetName val="C4 K7"/>
      <sheetName val="76 Y 77"/>
      <sheetName val="C5 K 9Y11"/>
      <sheetName val="ARRIBA (2)"/>
      <sheetName val="C 5 8-9"/>
      <sheetName val="ARRIBA (1A)"/>
      <sheetName val="K45 C13"/>
      <sheetName val="VILLA SHARIN"/>
      <sheetName val="TUNAS"/>
      <sheetName val="ABAJOAL"/>
    </sheetNames>
    <sheetDataSet>
      <sheetData sheetId="0" refreshError="1">
        <row r="5">
          <cell r="B5">
            <v>1</v>
          </cell>
          <cell r="F5">
            <v>39816</v>
          </cell>
        </row>
        <row r="6">
          <cell r="B6">
            <v>2</v>
          </cell>
          <cell r="F6">
            <v>39816</v>
          </cell>
        </row>
        <row r="7">
          <cell r="B7">
            <v>3</v>
          </cell>
          <cell r="F7">
            <v>39816</v>
          </cell>
        </row>
        <row r="8">
          <cell r="B8">
            <v>4</v>
          </cell>
          <cell r="F8">
            <v>39816</v>
          </cell>
        </row>
        <row r="9">
          <cell r="B9">
            <v>5</v>
          </cell>
          <cell r="F9">
            <v>39816</v>
          </cell>
        </row>
        <row r="10">
          <cell r="B10">
            <v>6</v>
          </cell>
          <cell r="F10">
            <v>39816</v>
          </cell>
        </row>
        <row r="11">
          <cell r="B11">
            <v>7</v>
          </cell>
          <cell r="F11">
            <v>39816</v>
          </cell>
        </row>
        <row r="12">
          <cell r="B12">
            <v>8</v>
          </cell>
          <cell r="F12">
            <v>39816</v>
          </cell>
        </row>
        <row r="13">
          <cell r="B13">
            <v>9</v>
          </cell>
          <cell r="F13">
            <v>39816</v>
          </cell>
        </row>
        <row r="14">
          <cell r="B14">
            <v>10</v>
          </cell>
          <cell r="F14">
            <v>39816</v>
          </cell>
        </row>
        <row r="15">
          <cell r="B15">
            <v>11</v>
          </cell>
          <cell r="F15">
            <v>39816</v>
          </cell>
        </row>
        <row r="16">
          <cell r="B16">
            <v>12</v>
          </cell>
          <cell r="F16">
            <v>39816</v>
          </cell>
        </row>
        <row r="17">
          <cell r="B17">
            <v>13</v>
          </cell>
          <cell r="F17">
            <v>39816</v>
          </cell>
        </row>
        <row r="18">
          <cell r="B18">
            <v>14</v>
          </cell>
          <cell r="F18">
            <v>39816</v>
          </cell>
        </row>
        <row r="19">
          <cell r="B19">
            <v>15</v>
          </cell>
          <cell r="F19">
            <v>39816</v>
          </cell>
        </row>
        <row r="20">
          <cell r="B20">
            <v>16</v>
          </cell>
          <cell r="F20">
            <v>39816</v>
          </cell>
        </row>
        <row r="21">
          <cell r="B21">
            <v>17</v>
          </cell>
          <cell r="F21">
            <v>39816</v>
          </cell>
        </row>
        <row r="22">
          <cell r="B22">
            <v>18</v>
          </cell>
          <cell r="F22">
            <v>39816</v>
          </cell>
        </row>
        <row r="23">
          <cell r="B23">
            <v>19</v>
          </cell>
          <cell r="F23">
            <v>39816</v>
          </cell>
        </row>
        <row r="24">
          <cell r="B24">
            <v>20</v>
          </cell>
          <cell r="F24">
            <v>39816</v>
          </cell>
        </row>
        <row r="25">
          <cell r="B25">
            <v>21</v>
          </cell>
          <cell r="F25">
            <v>39816</v>
          </cell>
        </row>
        <row r="26">
          <cell r="B26">
            <v>22</v>
          </cell>
          <cell r="F26">
            <v>39817</v>
          </cell>
        </row>
        <row r="27">
          <cell r="B27">
            <v>23</v>
          </cell>
          <cell r="F27">
            <v>39816</v>
          </cell>
        </row>
        <row r="28">
          <cell r="B28">
            <v>24</v>
          </cell>
          <cell r="F28">
            <v>39816</v>
          </cell>
        </row>
        <row r="29">
          <cell r="B29">
            <v>25</v>
          </cell>
          <cell r="F29">
            <v>39816</v>
          </cell>
        </row>
        <row r="30">
          <cell r="B30">
            <v>26</v>
          </cell>
          <cell r="F30">
            <v>39816</v>
          </cell>
        </row>
        <row r="31">
          <cell r="B31">
            <v>27</v>
          </cell>
          <cell r="F31">
            <v>39816</v>
          </cell>
        </row>
        <row r="32">
          <cell r="B32">
            <v>28</v>
          </cell>
          <cell r="F32">
            <v>39816</v>
          </cell>
        </row>
        <row r="33">
          <cell r="B33">
            <v>29</v>
          </cell>
          <cell r="F33">
            <v>39816</v>
          </cell>
        </row>
        <row r="34">
          <cell r="B34">
            <v>30</v>
          </cell>
          <cell r="F34">
            <v>39816</v>
          </cell>
        </row>
        <row r="35">
          <cell r="B35">
            <v>31</v>
          </cell>
          <cell r="F35">
            <v>39816</v>
          </cell>
        </row>
        <row r="36">
          <cell r="B36">
            <v>32</v>
          </cell>
          <cell r="F36">
            <v>39816</v>
          </cell>
        </row>
        <row r="37">
          <cell r="B37">
            <v>33</v>
          </cell>
          <cell r="F37">
            <v>39816</v>
          </cell>
        </row>
        <row r="38">
          <cell r="B38">
            <v>34</v>
          </cell>
          <cell r="F38">
            <v>39816</v>
          </cell>
        </row>
        <row r="39">
          <cell r="B39">
            <v>35</v>
          </cell>
          <cell r="F39">
            <v>39816</v>
          </cell>
        </row>
        <row r="40">
          <cell r="B40">
            <v>36</v>
          </cell>
          <cell r="F40">
            <v>39816</v>
          </cell>
        </row>
        <row r="41">
          <cell r="B41">
            <v>37</v>
          </cell>
          <cell r="F41">
            <v>39816</v>
          </cell>
        </row>
        <row r="42">
          <cell r="B42">
            <v>38</v>
          </cell>
          <cell r="F42">
            <v>39816</v>
          </cell>
        </row>
        <row r="43">
          <cell r="B43">
            <v>39</v>
          </cell>
          <cell r="F43">
            <v>39816</v>
          </cell>
        </row>
        <row r="44">
          <cell r="B44">
            <v>40</v>
          </cell>
          <cell r="F44">
            <v>39816</v>
          </cell>
        </row>
        <row r="45">
          <cell r="B45">
            <v>41</v>
          </cell>
          <cell r="F45">
            <v>39816</v>
          </cell>
        </row>
        <row r="46">
          <cell r="B46">
            <v>42</v>
          </cell>
          <cell r="F46">
            <v>39816</v>
          </cell>
        </row>
        <row r="47">
          <cell r="B47">
            <v>43</v>
          </cell>
          <cell r="F47">
            <v>39816</v>
          </cell>
        </row>
        <row r="48">
          <cell r="B48">
            <v>44</v>
          </cell>
          <cell r="F48">
            <v>39816</v>
          </cell>
        </row>
        <row r="49">
          <cell r="B49">
            <v>45</v>
          </cell>
          <cell r="F49">
            <v>39816</v>
          </cell>
        </row>
        <row r="50">
          <cell r="B50">
            <v>46</v>
          </cell>
          <cell r="F50">
            <v>39816</v>
          </cell>
        </row>
        <row r="51">
          <cell r="B51">
            <v>47</v>
          </cell>
          <cell r="F51">
            <v>39816</v>
          </cell>
        </row>
        <row r="52">
          <cell r="B52">
            <v>48</v>
          </cell>
          <cell r="F52">
            <v>39816</v>
          </cell>
        </row>
        <row r="53">
          <cell r="B53">
            <v>49</v>
          </cell>
          <cell r="F53">
            <v>39816</v>
          </cell>
        </row>
        <row r="54">
          <cell r="B54">
            <v>50</v>
          </cell>
          <cell r="F54">
            <v>39816</v>
          </cell>
        </row>
        <row r="55">
          <cell r="B55">
            <v>51</v>
          </cell>
          <cell r="F55">
            <v>39816</v>
          </cell>
        </row>
        <row r="56">
          <cell r="B56">
            <v>52</v>
          </cell>
          <cell r="F56">
            <v>39816</v>
          </cell>
        </row>
        <row r="57">
          <cell r="B57">
            <v>53</v>
          </cell>
          <cell r="F57">
            <v>39816</v>
          </cell>
        </row>
        <row r="58">
          <cell r="B58">
            <v>54</v>
          </cell>
          <cell r="F58">
            <v>39816</v>
          </cell>
        </row>
        <row r="59">
          <cell r="B59">
            <v>55</v>
          </cell>
          <cell r="F59">
            <v>39816</v>
          </cell>
        </row>
        <row r="60">
          <cell r="B60">
            <v>56</v>
          </cell>
          <cell r="F60">
            <v>39816</v>
          </cell>
        </row>
        <row r="61">
          <cell r="B61">
            <v>57</v>
          </cell>
          <cell r="F61">
            <v>39816</v>
          </cell>
        </row>
        <row r="62">
          <cell r="B62">
            <v>58</v>
          </cell>
          <cell r="F62">
            <v>39816</v>
          </cell>
        </row>
        <row r="63">
          <cell r="B63">
            <v>59</v>
          </cell>
          <cell r="F63">
            <v>39816</v>
          </cell>
        </row>
        <row r="64">
          <cell r="B64">
            <v>60</v>
          </cell>
          <cell r="F64">
            <v>39816</v>
          </cell>
        </row>
        <row r="65">
          <cell r="B65">
            <v>61</v>
          </cell>
          <cell r="F65">
            <v>39816</v>
          </cell>
        </row>
        <row r="66">
          <cell r="B66">
            <v>62</v>
          </cell>
          <cell r="F66">
            <v>39816</v>
          </cell>
        </row>
        <row r="67">
          <cell r="B67">
            <v>63</v>
          </cell>
          <cell r="F67">
            <v>39816</v>
          </cell>
        </row>
        <row r="68">
          <cell r="B68">
            <v>64</v>
          </cell>
          <cell r="F68">
            <v>39816</v>
          </cell>
        </row>
        <row r="69">
          <cell r="B69">
            <v>65</v>
          </cell>
          <cell r="F69">
            <v>39816</v>
          </cell>
        </row>
        <row r="70">
          <cell r="B70">
            <v>66</v>
          </cell>
          <cell r="F70">
            <v>39816</v>
          </cell>
        </row>
      </sheetData>
      <sheetData sheetId="1" refreshError="1"/>
      <sheetData sheetId="2" refreshError="1">
        <row r="5">
          <cell r="A5">
            <v>1000</v>
          </cell>
          <cell r="B5" t="str">
            <v>Generales</v>
          </cell>
        </row>
        <row r="6">
          <cell r="A6">
            <v>1001</v>
          </cell>
          <cell r="B6" t="str">
            <v xml:space="preserve">VALLA PUBLICITARIA INFORMATIVA 2.5X4.0 M </v>
          </cell>
        </row>
        <row r="7">
          <cell r="A7">
            <v>1002</v>
          </cell>
          <cell r="B7" t="str">
            <v xml:space="preserve">LOCALIZACIÓN Y REPLANTEO </v>
          </cell>
        </row>
        <row r="8">
          <cell r="A8">
            <v>1003</v>
          </cell>
          <cell r="B8" t="str">
            <v>DESMONTE Y DESCAPOTE E=0.20</v>
          </cell>
        </row>
        <row r="9">
          <cell r="A9">
            <v>1004</v>
          </cell>
          <cell r="B9" t="str">
            <v>CAMPAMENTO Y ALMACÉN PARA MATERIALES</v>
          </cell>
        </row>
        <row r="10">
          <cell r="A10">
            <v>1005</v>
          </cell>
          <cell r="B10" t="str">
            <v>APIQUES PARA VERIFICACIÓN DE REDES HASTA 1M3</v>
          </cell>
        </row>
        <row r="11">
          <cell r="A11">
            <v>1006</v>
          </cell>
          <cell r="B11" t="str">
            <v>DESMONTE, DESCAPOTE DESENRAICE Y LIMPIEZA</v>
          </cell>
        </row>
        <row r="13">
          <cell r="A13">
            <v>1100</v>
          </cell>
          <cell r="B13" t="str">
            <v>Cortes y Demolisiones</v>
          </cell>
        </row>
        <row r="14">
          <cell r="A14">
            <v>1101</v>
          </cell>
          <cell r="B14" t="str">
            <v>CORTE DE PAVIMENTO</v>
          </cell>
        </row>
        <row r="15">
          <cell r="A15">
            <v>1102</v>
          </cell>
          <cell r="B15" t="str">
            <v>DEMOLICION DE PAVIMENTO FLEXIBLE INCLUYE RETIRO</v>
          </cell>
        </row>
        <row r="16">
          <cell r="A16">
            <v>1103</v>
          </cell>
          <cell r="B16" t="str">
            <v xml:space="preserve">DEMOLICION DE ANDENES </v>
          </cell>
        </row>
        <row r="17">
          <cell r="A17">
            <v>1104</v>
          </cell>
          <cell r="B17" t="str">
            <v xml:space="preserve">DEMOLICION DE SARDINELES </v>
          </cell>
        </row>
        <row r="18">
          <cell r="A18">
            <v>1105</v>
          </cell>
          <cell r="B18" t="str">
            <v>DEMOLICION DE PAVIMENTO RIGIDO INCLUYE RETIRO</v>
          </cell>
        </row>
        <row r="19">
          <cell r="A19">
            <v>1106</v>
          </cell>
          <cell r="B19" t="str">
            <v>DEMOLICION DE PAVIMENTO FLEXIBLE O RÍGIDO INCLUYE RETIRO</v>
          </cell>
        </row>
        <row r="20">
          <cell r="A20">
            <v>1107</v>
          </cell>
          <cell r="B20" t="str">
            <v xml:space="preserve">DEMOLICION DE ESCALERA SOBRE PISO </v>
          </cell>
        </row>
        <row r="21">
          <cell r="A21">
            <v>1108</v>
          </cell>
          <cell r="B21" t="str">
            <v>DEMOLICION DE POZOS EXISTENTES EN CONCRETO O LADRILLO</v>
          </cell>
        </row>
        <row r="22">
          <cell r="A22">
            <v>1109</v>
          </cell>
          <cell r="B22" t="str">
            <v>DEMOLICIÓN DE SEPARADOR INCLUYE RETIRO DE ESCOMBROS</v>
          </cell>
        </row>
        <row r="23">
          <cell r="A23">
            <v>1110</v>
          </cell>
          <cell r="B23" t="str">
            <v>SEÑALIZACIÓN (AISLAMIENTO A LADO Y LADO DE LAS ZANJAS)</v>
          </cell>
        </row>
        <row r="25">
          <cell r="B25" t="str">
            <v>EXCAVACIONES, RELLENOS Y OTROS MOVIMIENTOS DE TIERRA</v>
          </cell>
        </row>
        <row r="26">
          <cell r="A26">
            <v>2000</v>
          </cell>
          <cell r="B26" t="str">
            <v>Excavaciones Generales</v>
          </cell>
        </row>
        <row r="27">
          <cell r="A27">
            <v>2001</v>
          </cell>
          <cell r="B27" t="str">
            <v>EXCAVACIÓN EN MATERIAL COMÚN COLECTOR DOMICILIARIAS H (0 - 2M) SIN ENTIBADO</v>
          </cell>
        </row>
        <row r="28">
          <cell r="A28">
            <v>2002</v>
          </cell>
          <cell r="B28" t="str">
            <v xml:space="preserve">EXCAVACIÓN MATERIALCOMÚN COLECTOR H (2-4)M CON ENTIBADO </v>
          </cell>
        </row>
        <row r="29">
          <cell r="A29">
            <v>2003</v>
          </cell>
          <cell r="B29" t="str">
            <v xml:space="preserve">EXCAVACIÓN MATERIALCOMÚN COLECTOR  (H&gt;4)M CON ENTIBADO </v>
          </cell>
        </row>
        <row r="30">
          <cell r="A30">
            <v>2300</v>
          </cell>
          <cell r="B30" t="str">
            <v>Rellenos y Acarreos</v>
          </cell>
        </row>
        <row r="31">
          <cell r="A31">
            <v>2301</v>
          </cell>
          <cell r="B31" t="str">
            <v>RELLENO EN MATERIAL GRANULAR PARA CIMENTACIÓN DE TUBERÍAS M3</v>
          </cell>
        </row>
        <row r="32">
          <cell r="A32">
            <v>2302</v>
          </cell>
          <cell r="B32" t="str">
            <v>RELLENO CONFORMADO Y VIBROCOMPACTADO EN CAPAS DE 10 CM CON MATERIAL DE PRÉSTAMO</v>
          </cell>
        </row>
        <row r="33">
          <cell r="A33">
            <v>2303</v>
          </cell>
          <cell r="B33" t="str">
            <v xml:space="preserve">RELLENO CONFORMADO Y VIBROCOMPACTADO EN CAPAS DE 10 CM CON MATERIAL COMUN DE EXCAVACIÓN </v>
          </cell>
        </row>
        <row r="34">
          <cell r="A34">
            <v>2304</v>
          </cell>
          <cell r="B34" t="str">
            <v>RETIRO Y DISPOSICIÓN DE MATERIAL SOBRANTE Y/O ESCOMBRO</v>
          </cell>
        </row>
        <row r="35">
          <cell r="A35">
            <v>2305</v>
          </cell>
          <cell r="B35" t="str">
            <v xml:space="preserve">REMOCION DE DERRUMBES PARA ESTABILIZACIÓN DEL TALUD </v>
          </cell>
        </row>
        <row r="36">
          <cell r="A36">
            <v>2400</v>
          </cell>
          <cell r="B36" t="str">
            <v>Manejo de agua</v>
          </cell>
        </row>
        <row r="37">
          <cell r="A37">
            <v>2401</v>
          </cell>
          <cell r="B37" t="str">
            <v>MANEJO DE AGUAS PLUVIALES DE ESCORRENTIA Y SUBSUPERFICIALES INCLUYE OPERARIO</v>
          </cell>
        </row>
        <row r="39">
          <cell r="B39" t="str">
            <v>RED DE ACUEDUCTO</v>
          </cell>
        </row>
        <row r="40">
          <cell r="A40">
            <v>3000</v>
          </cell>
          <cell r="B40" t="str">
            <v>Instalación Tuberías red de acueducto</v>
          </cell>
        </row>
        <row r="41">
          <cell r="A41">
            <v>3001</v>
          </cell>
          <cell r="B41" t="str">
            <v>INSTALACIÓN TUBERIA PVC 2" PRESION UM RDE 22</v>
          </cell>
        </row>
        <row r="42">
          <cell r="A42">
            <v>3002</v>
          </cell>
          <cell r="B42" t="str">
            <v>INSTALACIÓN TUBERIA PVC 2½" PRESION UM RDE 21</v>
          </cell>
        </row>
        <row r="43">
          <cell r="A43">
            <v>3003</v>
          </cell>
          <cell r="B43" t="str">
            <v>INSTALACIÓN TUBERIA PVC 3" PRESION UM RDE 21</v>
          </cell>
        </row>
        <row r="44">
          <cell r="A44">
            <v>3004</v>
          </cell>
          <cell r="B44" t="str">
            <v>REPOSICIÓN DE TRAMOS PARCIALES DE (1 A 6M) EN TUBERIA PVC 3" PRESION UM RDE 21 INCLUYE EXCAVACIONES, RELLENOS, REMOCIÓN Y M.O EN GENERAL</v>
          </cell>
        </row>
        <row r="45">
          <cell r="A45">
            <v>3005</v>
          </cell>
          <cell r="B45" t="str">
            <v>INSTALACIÓN TUBERIA PVC 4" PRESION UM RDE 21</v>
          </cell>
        </row>
        <row r="46">
          <cell r="A46">
            <v>3006</v>
          </cell>
          <cell r="B46" t="str">
            <v>INSTALACIÓN TUBERIA PVC 6" PRESION UM RDE 21</v>
          </cell>
        </row>
        <row r="47">
          <cell r="A47">
            <v>3007</v>
          </cell>
          <cell r="B47" t="str">
            <v>INSTALACIÓN TUBERIA PVC 8" PRESION UM RDE 21</v>
          </cell>
        </row>
        <row r="48">
          <cell r="A48">
            <v>3008</v>
          </cell>
          <cell r="B48" t="str">
            <v>INSTALACIÓN TUBERIA PVC 10" PRESION UM RDE 21</v>
          </cell>
        </row>
        <row r="49">
          <cell r="A49">
            <v>3009</v>
          </cell>
          <cell r="B49" t="str">
            <v>INSTALACIÓN TUBERIA PVC 12" PRESION UM RDE 21</v>
          </cell>
        </row>
        <row r="50">
          <cell r="A50">
            <v>3010</v>
          </cell>
          <cell r="B50" t="str">
            <v>INSTALACIÓN TUBERIA PVC 14" PRESION UM RDE 21</v>
          </cell>
        </row>
        <row r="51">
          <cell r="A51">
            <v>3011</v>
          </cell>
          <cell r="B51" t="str">
            <v>INSTALACIÓN TUBERIA PVC 16" PRESION UM RDE 21</v>
          </cell>
        </row>
        <row r="52">
          <cell r="A52">
            <v>3012</v>
          </cell>
          <cell r="B52" t="str">
            <v>INSTALACIÓN TUBERIA PVC 18" PRESION UM RDE 21</v>
          </cell>
        </row>
        <row r="53">
          <cell r="A53">
            <v>3013</v>
          </cell>
          <cell r="B53" t="str">
            <v>INSTALACIÓN TUBERIA PVC 20" PRESION UM RDE 21</v>
          </cell>
        </row>
        <row r="54">
          <cell r="A54">
            <v>3014</v>
          </cell>
          <cell r="B54" t="str">
            <v>INSTALACIÓN TUBERIA PEAD 25" PRESION PE 40 PN 10</v>
          </cell>
        </row>
        <row r="55">
          <cell r="B55" t="str">
            <v>INSTALACIÓN TUBERIA PEAD 32" PRESION PE 40 PN 10</v>
          </cell>
        </row>
        <row r="56">
          <cell r="B56" t="str">
            <v>INSTALACIÓN TUBERIA PEAD 63" PRESION UM  PE 100 PN 10</v>
          </cell>
        </row>
        <row r="58">
          <cell r="B58" t="str">
            <v>Instalación Accesorios red de acueducto</v>
          </cell>
        </row>
        <row r="59">
          <cell r="A59">
            <v>3015</v>
          </cell>
          <cell r="B59" t="str">
            <v>INSTALACION TEE PVC 3x3x3"</v>
          </cell>
        </row>
        <row r="60">
          <cell r="A60">
            <v>3016</v>
          </cell>
          <cell r="B60" t="str">
            <v>INSTALACION CODO GRAN RADIO 11¼° PVC 3" UNIÓN MECÁNICA RDE 21</v>
          </cell>
        </row>
        <row r="61">
          <cell r="A61">
            <v>3017</v>
          </cell>
          <cell r="B61" t="str">
            <v xml:space="preserve">INSTALACION DE ACCESORIOS DE 2" a 4" </v>
          </cell>
        </row>
        <row r="62">
          <cell r="A62">
            <v>3018</v>
          </cell>
          <cell r="B62" t="str">
            <v xml:space="preserve">INSTALACION DE ACCESORIOS DE 6" a 8" </v>
          </cell>
        </row>
        <row r="63">
          <cell r="A63">
            <v>3019</v>
          </cell>
          <cell r="B63" t="str">
            <v xml:space="preserve">INSTALACION DE ACCESORIOS  DE 10" a 12" </v>
          </cell>
        </row>
        <row r="64">
          <cell r="A64">
            <v>3020</v>
          </cell>
          <cell r="B64" t="str">
            <v xml:space="preserve">INSTALACION DE ACCESORIOS  DE 14" a 16" </v>
          </cell>
        </row>
        <row r="65">
          <cell r="A65">
            <v>3021</v>
          </cell>
          <cell r="B65" t="str">
            <v xml:space="preserve">INSTALACION DE ACCESORIOS DE 16" a 18" </v>
          </cell>
        </row>
        <row r="66">
          <cell r="A66">
            <v>3022</v>
          </cell>
          <cell r="B66" t="str">
            <v xml:space="preserve">INSTALACION DE ACCESORIOS DE 18" a 20" </v>
          </cell>
        </row>
        <row r="67">
          <cell r="A67">
            <v>3023</v>
          </cell>
          <cell r="B67" t="str">
            <v>INSTALACION DE HIDRANTE TIPO MILAN DN 3" EXL PVC</v>
          </cell>
        </row>
        <row r="68">
          <cell r="A68">
            <v>3024</v>
          </cell>
          <cell r="B68" t="str">
            <v>INSTALACION DE VÁLVULA DE 3" HF COMPUERTA ELÁSTICA VNA INOXIDABLE ExE</v>
          </cell>
        </row>
        <row r="69">
          <cell r="A69">
            <v>3025</v>
          </cell>
          <cell r="B69" t="str">
            <v>INSTALACION DE VÁLVULA DE 4" HF COMPUERTA ELÁSTICA VNA INOXIDABLE ExE</v>
          </cell>
        </row>
        <row r="70">
          <cell r="A70">
            <v>3026</v>
          </cell>
          <cell r="B70" t="str">
            <v>INSTALACION DE VÁLVULA DE 6" HF COMPUERTA ELÁSTICA VNA INOXIDABLE ExE</v>
          </cell>
        </row>
        <row r="71">
          <cell r="A71">
            <v>3027</v>
          </cell>
          <cell r="B71" t="str">
            <v>INSTALACION DE VÁLVULA DE 10" HF COMPUERTA ELÁSTICA VNA INOXIDABLE ExE</v>
          </cell>
        </row>
        <row r="72">
          <cell r="A72">
            <v>3028</v>
          </cell>
          <cell r="B72" t="str">
            <v>INSTALACION DE VÁLVULA DE 12" HF COMPUERTA ELÁSTICA VNA INOXIDABLE ExE</v>
          </cell>
        </row>
        <row r="73">
          <cell r="A73">
            <v>3029</v>
          </cell>
          <cell r="B73" t="str">
            <v>INSTALACION DE TAPAVÁLVULAS DE SEGURIDAD TIPO PESADO</v>
          </cell>
        </row>
        <row r="74">
          <cell r="A74">
            <v>3030</v>
          </cell>
          <cell r="B74" t="str">
            <v>CONCRETO ATRAQUE DE ACCESORIOS Y OBRAS VARIAS</v>
          </cell>
        </row>
        <row r="75">
          <cell r="A75">
            <v>3031</v>
          </cell>
          <cell r="B75" t="str">
            <v>DOMICILIARIA ACUEDUCTO COMPLETA INCLUYE ACCESORIOS, MEDIDOR ,2 LLAVE CORTE ANTIFRAUDE ,TAPA HF, COLLARIN, PLACA DE CONCRETO FIJACIÓN E INSTALACION</v>
          </cell>
        </row>
        <row r="76">
          <cell r="A76">
            <v>3032</v>
          </cell>
          <cell r="B76" t="str">
            <v>DOMICILIARIA COMPLETA ACUEDUCTO INCLUYE EXCAVACIÓN, RELLENOS Y SUMINISTROS DE ACCESORIOS, MEDIDOR ,2 LLAVE CORTE ANTIFRAUDE ,TAPA HF, COLLARIN, DEMOLISIONES, CAJILLA, PLACA DE CONCRETO FIJACIÓN E INSTALACION A TODO COSTO</v>
          </cell>
        </row>
        <row r="77">
          <cell r="A77">
            <v>3033</v>
          </cell>
          <cell r="B77" t="str">
            <v>INSTALACIÓN TEE HF DE 6x3" EXL PVC</v>
          </cell>
        </row>
        <row r="78">
          <cell r="A78">
            <v>3034</v>
          </cell>
          <cell r="B78" t="str">
            <v>INSTALACIÓN TEE HF DE 8x6" EXL PVC</v>
          </cell>
        </row>
        <row r="79">
          <cell r="A79">
            <v>3035</v>
          </cell>
          <cell r="B79" t="str">
            <v>INSTALACIÓN CRUZ HF DE 6x6" EXL PVC</v>
          </cell>
        </row>
        <row r="80">
          <cell r="A80">
            <v>3036</v>
          </cell>
          <cell r="B80" t="str">
            <v>INSTALACIÓN REDUCCIÓN CONCENTRICA HF DE 6x3" EXL PVC</v>
          </cell>
        </row>
        <row r="81">
          <cell r="A81">
            <v>3037</v>
          </cell>
          <cell r="B81" t="str">
            <v>INSTALACIÓN CODO GRAN RADIO DE 45ْ PVC PRESIÓN 3"</v>
          </cell>
        </row>
        <row r="82">
          <cell r="A82">
            <v>3038</v>
          </cell>
          <cell r="B82" t="str">
            <v>INSTALACIÓN TEE PVC DE 3x3" UM RDE 21</v>
          </cell>
        </row>
        <row r="83">
          <cell r="A83">
            <v>3039</v>
          </cell>
          <cell r="B83" t="str">
            <v>INSTALACIOIN TAPONES LISOS HF</v>
          </cell>
        </row>
        <row r="84">
          <cell r="A84">
            <v>3040</v>
          </cell>
          <cell r="B84" t="str">
            <v>INSTALACIÓN TEE PVC DE 6x3"</v>
          </cell>
        </row>
        <row r="85">
          <cell r="A85">
            <v>3041</v>
          </cell>
          <cell r="B85" t="str">
            <v xml:space="preserve">INSTALACIÓN TEE PVC DE 8x6" </v>
          </cell>
        </row>
        <row r="86">
          <cell r="A86">
            <v>3042</v>
          </cell>
          <cell r="B86" t="str">
            <v>INSTALACIÓN CRUZ HF DE 6x6" EXL PVC</v>
          </cell>
        </row>
        <row r="87">
          <cell r="A87">
            <v>3043</v>
          </cell>
          <cell r="B87" t="str">
            <v>INSTALACIÓN VÁLVULA DE 2" A 4" INCLUYE ACCESORIOS DE ACOPLE AL SISTEMA</v>
          </cell>
        </row>
        <row r="88">
          <cell r="A88">
            <v>3044</v>
          </cell>
          <cell r="B88" t="str">
            <v>INSTALACIÓN VÁLVULA DE 6" A 8" INCLUYE ACCESORIOS DE ACOPLE AL SISTEMA</v>
          </cell>
        </row>
        <row r="89">
          <cell r="A89">
            <v>3045</v>
          </cell>
          <cell r="B89" t="str">
            <v>INSTALACIÓN VÁLVULA DE 10" A 12" INCLUYE ACCESORIOS DE ACOPLE AL SISTEMA</v>
          </cell>
        </row>
        <row r="90">
          <cell r="A90">
            <v>3046</v>
          </cell>
          <cell r="B90" t="str">
            <v>INSTALACIÓN UNIÓN REPARACIÓN PVC 3"</v>
          </cell>
        </row>
        <row r="91">
          <cell r="A91">
            <v>3047</v>
          </cell>
          <cell r="B91" t="str">
            <v>INSTALACIÓN UNIÓN UNIVERSAL HF 3"</v>
          </cell>
        </row>
        <row r="92">
          <cell r="A92">
            <v>3048</v>
          </cell>
          <cell r="B92" t="str">
            <v>INSTALACIÓN VÁLVULA DE 14" A 16" INCLUYE ACCESORIOS DE ACOPLE AL SISTEMA</v>
          </cell>
        </row>
        <row r="93">
          <cell r="A93">
            <v>3049</v>
          </cell>
          <cell r="B93" t="str">
            <v>INSTALACIÓN VÁLVULA DE 18" A 20" INCLUYE ACCESORIOS DE ACOPLE AL SISTEMA</v>
          </cell>
        </row>
        <row r="94">
          <cell r="A94">
            <v>3050</v>
          </cell>
          <cell r="B94" t="str">
            <v>INSTALACIÓN TUBERÍA PEAD 3" PE 100 PN 10</v>
          </cell>
        </row>
        <row r="95">
          <cell r="A95">
            <v>3051</v>
          </cell>
          <cell r="B95" t="str">
            <v>INSTALACIÓN TUBERÍA PEAD 4" PE 100 PN 10</v>
          </cell>
        </row>
        <row r="96">
          <cell r="A96">
            <v>3052</v>
          </cell>
          <cell r="B96" t="str">
            <v>INSTALACIÓN TUBERÍA PEAD 6" PE 100 PN 10</v>
          </cell>
        </row>
        <row r="97">
          <cell r="A97">
            <v>3053</v>
          </cell>
          <cell r="B97" t="str">
            <v>INSTALACIÓN TUBERÍA PEAD 8" PE 100 PN 10</v>
          </cell>
        </row>
        <row r="98">
          <cell r="A98">
            <v>3054</v>
          </cell>
          <cell r="B98" t="str">
            <v>INSTALACIÓN TEE PEAD 3x3" TERMOENSAMBLADA</v>
          </cell>
        </row>
        <row r="99">
          <cell r="A99">
            <v>3055</v>
          </cell>
          <cell r="B99" t="str">
            <v>INSTALACIÓN TEE PEAD 6x3" TERMOENSAMBLADA</v>
          </cell>
        </row>
        <row r="100">
          <cell r="A100">
            <v>3056</v>
          </cell>
          <cell r="B100" t="str">
            <v>INSTALACIÓN TEE PEAD 6x4" TERMOENSAMBLADA</v>
          </cell>
        </row>
        <row r="101">
          <cell r="A101">
            <v>3057</v>
          </cell>
          <cell r="B101" t="str">
            <v>INSTALACIÓN TEE PEAD 8x3" TERMOENSAMBLADA</v>
          </cell>
        </row>
        <row r="102">
          <cell r="A102">
            <v>3058</v>
          </cell>
          <cell r="B102" t="str">
            <v>INSTALACIÓN TEE PEAD 8x4" TERMOENSAMBLADA</v>
          </cell>
        </row>
        <row r="103">
          <cell r="A103">
            <v>3059</v>
          </cell>
          <cell r="B103" t="str">
            <v>INSTALACIÓN TEE PEAD 8x6" TERMOENSAMBLADA</v>
          </cell>
        </row>
        <row r="104">
          <cell r="A104">
            <v>3060</v>
          </cell>
          <cell r="B104" t="str">
            <v>INSTALACIÓN REDUCCIÓN PEAD 6x3" PE 100 PN 10 TERMOFUSION</v>
          </cell>
        </row>
        <row r="105">
          <cell r="A105">
            <v>3061</v>
          </cell>
          <cell r="B105" t="str">
            <v>INSTALACIÓN REDUCCIÓN PEAD 6x4" PE 100 PN 10 TERMOFUSION</v>
          </cell>
        </row>
        <row r="106">
          <cell r="A106">
            <v>3062</v>
          </cell>
          <cell r="B106" t="str">
            <v>INSTALACIÓN REDUCCIÓN PEAD 8x4" PE 100 PN 10 TERMOFUSION</v>
          </cell>
        </row>
        <row r="107">
          <cell r="A107">
            <v>3063</v>
          </cell>
          <cell r="B107" t="str">
            <v>INSTALACIÓN REDUCCIÓN PEAD 8x6" PE 100 PN 10 TERMOFUSION</v>
          </cell>
        </row>
        <row r="108">
          <cell r="A108">
            <v>3064</v>
          </cell>
          <cell r="B108" t="str">
            <v>INSTALACIÓN TAPÓN PEAD 3" TERMOENSAMBLADA</v>
          </cell>
        </row>
        <row r="109">
          <cell r="A109">
            <v>3065</v>
          </cell>
          <cell r="B109" t="str">
            <v>INSTALACIÓN REDUCCIÓN PEAD 4x3" PE 100 PN 10 TERMOFUSION</v>
          </cell>
        </row>
        <row r="110">
          <cell r="A110">
            <v>3066</v>
          </cell>
          <cell r="B110" t="str">
            <v>INSTALACIÓN REDUCCIÓN PEAD 10x4" TERMOENSAMBLADA</v>
          </cell>
        </row>
        <row r="111">
          <cell r="A111">
            <v>3067</v>
          </cell>
          <cell r="B111" t="str">
            <v>INSTALACIÓN REDUCCIÓN PEAD 10x6" TERMOENSAMBLADA</v>
          </cell>
        </row>
        <row r="112">
          <cell r="A112">
            <v>3068</v>
          </cell>
          <cell r="B112" t="str">
            <v>INSTALACIÓN REDUCCIÓN PEAD 10x8" TERMOENSAMBLADA</v>
          </cell>
        </row>
        <row r="113">
          <cell r="A113">
            <v>3069</v>
          </cell>
          <cell r="B113" t="str">
            <v>INSTALACIÓN TEE PEAD 10x10" PE 100 PN 10 TERMOENSAMBLADA</v>
          </cell>
        </row>
        <row r="114">
          <cell r="A114">
            <v>3070</v>
          </cell>
          <cell r="B114" t="str">
            <v>INSTALACIÓN TUBERÍA PEAD 10" PE 100 PN 10</v>
          </cell>
        </row>
        <row r="115">
          <cell r="A115">
            <v>3071</v>
          </cell>
          <cell r="B115" t="str">
            <v>INSTALACIÓN CODO PEAD 90ª 10" TERMOENSAMBLADA</v>
          </cell>
        </row>
        <row r="116">
          <cell r="A116">
            <v>3072</v>
          </cell>
          <cell r="B116" t="str">
            <v>INSTALACIÓN TUBERÍA ACUEDUCTO GRP 24" DN 600 PN10 SN2500 INCLUYE ACOPLES</v>
          </cell>
        </row>
        <row r="117">
          <cell r="A117">
            <v>3073</v>
          </cell>
          <cell r="B117" t="str">
            <v>INSTALACIÓN UNIONES DE TRANSICIÓN EN ACERO AL CARBÓN 24" CCP A GRP</v>
          </cell>
        </row>
        <row r="119">
          <cell r="A119">
            <v>3100</v>
          </cell>
          <cell r="B119" t="str">
            <v>Suministro Acueducto tuberias y accesorios PVC</v>
          </cell>
        </row>
        <row r="120">
          <cell r="A120">
            <v>3101</v>
          </cell>
          <cell r="B120" t="str">
            <v>TUBERIA PVC 2" PRESION UM RDE 22</v>
          </cell>
        </row>
        <row r="121">
          <cell r="A121">
            <v>3102</v>
          </cell>
          <cell r="B121" t="str">
            <v>TUBERIA PVC 2½" PRESION UM RDE 21</v>
          </cell>
        </row>
        <row r="122">
          <cell r="A122">
            <v>3103</v>
          </cell>
          <cell r="B122" t="str">
            <v>TUBERIA PVC 3" PRESION UM RDE 21</v>
          </cell>
        </row>
        <row r="123">
          <cell r="A123">
            <v>3104</v>
          </cell>
          <cell r="B123" t="str">
            <v>TUBERIA PVC 4" PRESION UM RDE 21</v>
          </cell>
        </row>
        <row r="124">
          <cell r="A124">
            <v>3105</v>
          </cell>
          <cell r="B124" t="str">
            <v>TUBERIA PVC 6" PRESION UM RDE 21</v>
          </cell>
        </row>
        <row r="125">
          <cell r="A125">
            <v>3106</v>
          </cell>
          <cell r="B125" t="str">
            <v>TUBERIA PVC 8" PRESION UM RDE 21</v>
          </cell>
        </row>
        <row r="126">
          <cell r="A126">
            <v>3107</v>
          </cell>
          <cell r="B126" t="str">
            <v>TUBERIA PVC 10" PRESION UM RDE 21</v>
          </cell>
        </row>
        <row r="127">
          <cell r="A127">
            <v>3108</v>
          </cell>
          <cell r="B127" t="str">
            <v>TUBERIA PVC 12" PRESION UM RDE 21</v>
          </cell>
        </row>
        <row r="128">
          <cell r="A128">
            <v>3109</v>
          </cell>
          <cell r="B128" t="str">
            <v>TUBERIA PVC 14" PRESION UM RDE 21</v>
          </cell>
        </row>
        <row r="129">
          <cell r="A129">
            <v>3110</v>
          </cell>
          <cell r="B129" t="str">
            <v>TUBERIA PVC 16" PRESION UM RDE 21</v>
          </cell>
        </row>
        <row r="130">
          <cell r="A130">
            <v>3111</v>
          </cell>
          <cell r="B130" t="str">
            <v>TUBERIA PVC 18" PRESION UM RDE 21</v>
          </cell>
        </row>
        <row r="131">
          <cell r="A131">
            <v>3112</v>
          </cell>
          <cell r="B131" t="str">
            <v>TUBERIA PVC 20" PRESION UM RDE 21</v>
          </cell>
        </row>
        <row r="132">
          <cell r="A132">
            <v>3113</v>
          </cell>
          <cell r="B132" t="str">
            <v>SUMINSTRO DE UNION REPARACIÓN PVC PRESIÓN DE 2" UNIÓN MECÁNICA</v>
          </cell>
        </row>
        <row r="133">
          <cell r="A133">
            <v>3114</v>
          </cell>
          <cell r="B133" t="str">
            <v>SUMINSTRO DE UNION REPARACIÓN PVC PRESIÓN DE 3" UNIÓN MECÁNICA</v>
          </cell>
        </row>
        <row r="134">
          <cell r="A134">
            <v>3115</v>
          </cell>
          <cell r="B134" t="str">
            <v>SUMINSTRO DE UNION REPARACIÓN PVC PRESIÓN DE 4" UNIÓN MECÁNICA</v>
          </cell>
        </row>
        <row r="135">
          <cell r="A135">
            <v>3116</v>
          </cell>
          <cell r="B135" t="str">
            <v>SUMINSTRO DE UNION REPARACIÓN PVC PRESIÓN DE 6" UNIÓN MECÁNICA</v>
          </cell>
        </row>
        <row r="136">
          <cell r="A136">
            <v>3117</v>
          </cell>
          <cell r="B136" t="str">
            <v>SUMINSTRO DE UNION REPARACIÓN PVC PRESIÓN DE 8" UNIÓN MECÁNICA</v>
          </cell>
        </row>
        <row r="137">
          <cell r="A137">
            <v>3118</v>
          </cell>
          <cell r="B137" t="str">
            <v>SUMINSTRO DE UNION REPARACIÓN PVC PRESIÓN DE 10" UNIÓN MECÁNICA</v>
          </cell>
        </row>
        <row r="138">
          <cell r="A138">
            <v>3119</v>
          </cell>
          <cell r="B138" t="str">
            <v>CODO GRAN RADIO DE 45ْ PVC PRESIÓN 2"</v>
          </cell>
        </row>
        <row r="139">
          <cell r="A139">
            <v>3120</v>
          </cell>
          <cell r="B139" t="str">
            <v>CODO GRAN RADIO DE 45ْ PVC PRESIÓN 2½"</v>
          </cell>
        </row>
        <row r="140">
          <cell r="A140">
            <v>3121</v>
          </cell>
          <cell r="B140" t="str">
            <v>CODO GRAN RADIO DE 45ْ PVC PRESIÓN 3"</v>
          </cell>
        </row>
        <row r="141">
          <cell r="A141">
            <v>3122</v>
          </cell>
          <cell r="B141" t="str">
            <v>CODO GRAN RADIO DE 45ْ PVC PRESIÓN 4"</v>
          </cell>
        </row>
        <row r="142">
          <cell r="A142">
            <v>3123</v>
          </cell>
          <cell r="B142" t="str">
            <v>CODO GRAN RADIO DE 45ْ PVC PRESIÓN 6"</v>
          </cell>
        </row>
        <row r="143">
          <cell r="A143">
            <v>3124</v>
          </cell>
          <cell r="B143" t="str">
            <v>CODO GRAN RADIO DE 45ْ PVC PRESIÓN 8"</v>
          </cell>
        </row>
        <row r="144">
          <cell r="A144">
            <v>3125</v>
          </cell>
          <cell r="B144" t="str">
            <v>SUMINISTRO REDUCCIÓN PVC 2x1½</v>
          </cell>
        </row>
        <row r="145">
          <cell r="A145">
            <v>3126</v>
          </cell>
          <cell r="B145" t="str">
            <v>SUMINISTRO REDUCCIÓN PVC 2½x2</v>
          </cell>
        </row>
        <row r="146">
          <cell r="A146">
            <v>3127</v>
          </cell>
          <cell r="B146" t="str">
            <v>SUMINISTRO REDUCCIÓN PVC 3x2</v>
          </cell>
        </row>
        <row r="147">
          <cell r="A147">
            <v>3128</v>
          </cell>
          <cell r="B147" t="str">
            <v>SUMINISTRO REDUCCIÓN PVC 3x2½</v>
          </cell>
        </row>
        <row r="148">
          <cell r="A148">
            <v>3129</v>
          </cell>
          <cell r="B148" t="str">
            <v>SUMINISTRO REDUCCIÓN PVC 4x2</v>
          </cell>
        </row>
        <row r="149">
          <cell r="A149">
            <v>3130</v>
          </cell>
          <cell r="B149" t="str">
            <v>SUMINISTRO REDUCCIÓN PVC 4x2½</v>
          </cell>
        </row>
        <row r="150">
          <cell r="A150">
            <v>3131</v>
          </cell>
          <cell r="B150" t="str">
            <v>SUMINISTRO REDUCCIÓN PVC 4x3</v>
          </cell>
        </row>
        <row r="151">
          <cell r="A151">
            <v>3132</v>
          </cell>
          <cell r="B151" t="str">
            <v>SUMINISTRO REDUCCIÓN PVC 6x4</v>
          </cell>
        </row>
        <row r="152">
          <cell r="A152">
            <v>3133</v>
          </cell>
          <cell r="B152" t="str">
            <v>SUMINISTRO REDUCCIÓN PVC 8x6</v>
          </cell>
        </row>
        <row r="153">
          <cell r="A153">
            <v>3134</v>
          </cell>
          <cell r="B153" t="str">
            <v>SUMINISTRO TEE PVC  3X3" UNIÓN MECÁNICA RDE 21</v>
          </cell>
        </row>
        <row r="154">
          <cell r="A154">
            <v>3135</v>
          </cell>
          <cell r="B154" t="str">
            <v>SUMINISTRO TEE PVC  4X3" UNIÓN MECÁNICA RDE 21</v>
          </cell>
        </row>
        <row r="155">
          <cell r="A155">
            <v>3136</v>
          </cell>
          <cell r="B155" t="str">
            <v>SUMINISTRO TEE PVC  6X4" UNIÓN MECÁNICA RDE 21</v>
          </cell>
        </row>
        <row r="156">
          <cell r="A156">
            <v>3137</v>
          </cell>
          <cell r="B156" t="str">
            <v>SUMINISTRO TEE PVC  6X3" UNIÓN MECÁNICA RDE 21</v>
          </cell>
        </row>
        <row r="157">
          <cell r="A157">
            <v>3138</v>
          </cell>
          <cell r="B157" t="str">
            <v>SUMINISTRO TEE PVC  8X4" UNIÓN MECÁNICA RDE 21</v>
          </cell>
        </row>
        <row r="158">
          <cell r="A158">
            <v>3139</v>
          </cell>
          <cell r="B158" t="str">
            <v>SUMINISTRO TEE PVC  8X6" UNIÓN MECÁNICA RDE 21</v>
          </cell>
        </row>
        <row r="159">
          <cell r="A159">
            <v>3140</v>
          </cell>
          <cell r="B159" t="str">
            <v>CODO GRAN RADIO 90° PVC 2" UNIÓN MECÁNICA RDE 21</v>
          </cell>
        </row>
        <row r="160">
          <cell r="A160">
            <v>3141</v>
          </cell>
          <cell r="B160" t="str">
            <v>CODO GRAN RADIO 90° PVC 2½" UNIÓN MECÁNICA RDE 21</v>
          </cell>
        </row>
        <row r="161">
          <cell r="A161">
            <v>3142</v>
          </cell>
          <cell r="B161" t="str">
            <v>CODO GRAN RADIO 90° PVC 3" UNIÓN MECÁNICA RDE 21</v>
          </cell>
        </row>
        <row r="162">
          <cell r="A162">
            <v>3143</v>
          </cell>
          <cell r="B162" t="str">
            <v>CODO GRAN RADIO 90° PVC 4" UNIÓN MECÁNICA RDE 21</v>
          </cell>
        </row>
        <row r="163">
          <cell r="A163">
            <v>3144</v>
          </cell>
          <cell r="B163" t="str">
            <v>CODO GRAN RADIO 90° PVC 6" UNIÓN MECÁNICA RDE 21</v>
          </cell>
        </row>
        <row r="164">
          <cell r="A164">
            <v>3145</v>
          </cell>
          <cell r="B164" t="str">
            <v>CODO GRAN RADIO 90° PVC 8" UNIÓN MECÁNICA RDE 21</v>
          </cell>
        </row>
        <row r="165">
          <cell r="A165">
            <v>3146</v>
          </cell>
          <cell r="B165" t="str">
            <v>CODO GRAN RADIO 90° PVC 10" UNIÓN MECÁNICA RDE 21</v>
          </cell>
        </row>
        <row r="166">
          <cell r="A166">
            <v>3147</v>
          </cell>
          <cell r="B166" t="str">
            <v>CODO GRAN RADIO 90° PVC 12" UNIÓN MECÁNICA RDE 21</v>
          </cell>
        </row>
        <row r="167">
          <cell r="A167">
            <v>3148</v>
          </cell>
          <cell r="B167" t="str">
            <v>CODO GRAN RADIO 22½° PVC 2" UNIÓN MECÁNICA RDE 21</v>
          </cell>
        </row>
        <row r="168">
          <cell r="A168">
            <v>3149</v>
          </cell>
          <cell r="B168" t="str">
            <v>CODO GRAN RADIO 22½° PVC 2½" UNIÓN MECÁNICA RDE 21</v>
          </cell>
        </row>
        <row r="169">
          <cell r="A169">
            <v>3150</v>
          </cell>
          <cell r="B169" t="str">
            <v>CODO GRAN RADIO 22½° PVC 3" UNIÓN MECÁNICA RDE 21</v>
          </cell>
        </row>
        <row r="170">
          <cell r="A170">
            <v>3151</v>
          </cell>
          <cell r="B170" t="str">
            <v>CODO GRAN RADIO 22½° PVC 4" UNIÓN MECÁNICA RDE 21</v>
          </cell>
        </row>
        <row r="171">
          <cell r="A171">
            <v>3152</v>
          </cell>
          <cell r="B171" t="str">
            <v>CODO GRAN RADIO 22½° PVC 6" UNIÓN MECÁNICA RDE 21</v>
          </cell>
        </row>
        <row r="172">
          <cell r="A172">
            <v>3153</v>
          </cell>
          <cell r="B172" t="str">
            <v>CODO GRAN RADIO 22½° PVC 8" UNIÓN MECÁNICA RDE 21</v>
          </cell>
        </row>
        <row r="173">
          <cell r="A173">
            <v>3154</v>
          </cell>
          <cell r="B173" t="str">
            <v>CODO GRAN RADIO 22½° PVC 10" UNIÓN MECÁNICA RDE 21</v>
          </cell>
        </row>
        <row r="174">
          <cell r="A174">
            <v>3155</v>
          </cell>
          <cell r="B174" t="str">
            <v>CODO GRAN RADIO 22½° PVC 12" UNIÓN MECÁNICA RDE 21</v>
          </cell>
        </row>
        <row r="175">
          <cell r="A175">
            <v>3156</v>
          </cell>
          <cell r="B175" t="str">
            <v>CODO GRAN RADIO 11¼° PVC 2" UNIÓN MECÁNICA RDE 21</v>
          </cell>
        </row>
        <row r="176">
          <cell r="A176">
            <v>3157</v>
          </cell>
          <cell r="B176" t="str">
            <v>CODO GRAN RADIO 11¼° PVC 2½" UNIÓN MECÁNICA RDE 21</v>
          </cell>
        </row>
        <row r="177">
          <cell r="A177">
            <v>3158</v>
          </cell>
          <cell r="B177" t="str">
            <v>CODO GRAN RADIO 11¼° PVC 3" UNIÓN MECÁNICA RDE 21</v>
          </cell>
        </row>
        <row r="178">
          <cell r="A178">
            <v>3159</v>
          </cell>
          <cell r="B178" t="str">
            <v>CODO GRAN RADIO 11¼° PVC 4" UNIÓN MECÁNICA RDE 21</v>
          </cell>
        </row>
        <row r="179">
          <cell r="A179">
            <v>3160</v>
          </cell>
          <cell r="B179" t="str">
            <v>CODO GRAN RADIO 11¼° PVC 6" UNIÓN MECÁNICA RDE 21</v>
          </cell>
        </row>
        <row r="180">
          <cell r="A180">
            <v>3161</v>
          </cell>
          <cell r="B180" t="str">
            <v>CODO GRAN RADIO 11¼° PVC 8" UNIÓN MECÁNICA RDE 21</v>
          </cell>
        </row>
        <row r="181">
          <cell r="A181">
            <v>3162</v>
          </cell>
          <cell r="B181" t="str">
            <v>CODO GRAN RADIO 11¼° PVC 10" UNIÓN MECÁNICA RDE 21</v>
          </cell>
        </row>
        <row r="182">
          <cell r="A182">
            <v>3163</v>
          </cell>
          <cell r="B182" t="str">
            <v>CODO GRAN RADIO 11¼° PVC 12" UNIÓN MECÁNICA RDE 21</v>
          </cell>
        </row>
        <row r="183">
          <cell r="A183">
            <v>3164</v>
          </cell>
          <cell r="B183" t="str">
            <v xml:space="preserve">SUMINISTRO REDUCCIÓN CONCENTRICA HF DE 6x3" EXL </v>
          </cell>
        </row>
        <row r="184">
          <cell r="A184">
            <v>3165</v>
          </cell>
          <cell r="B184" t="str">
            <v>SUMINISTRO TEE PVC 3x3" SCH 40</v>
          </cell>
        </row>
        <row r="185">
          <cell r="A185">
            <v>3166</v>
          </cell>
          <cell r="B185" t="str">
            <v>SUMINISTRO TEE PVC 4x4" SCH 40</v>
          </cell>
        </row>
        <row r="186">
          <cell r="A186">
            <v>3167</v>
          </cell>
          <cell r="B186" t="str">
            <v>SUMINISTRO DE BUJE SOLDADO PVC 4x3" SCH 40</v>
          </cell>
        </row>
        <row r="187">
          <cell r="A187">
            <v>3168</v>
          </cell>
          <cell r="B187" t="str">
            <v>CODO GRAN RADIO DE 45ْ PVC PRESIÓN 10"</v>
          </cell>
        </row>
        <row r="188">
          <cell r="A188">
            <v>3169</v>
          </cell>
          <cell r="B188" t="str">
            <v>CODO GRAN RADIO DE 45ْ PVC PRESIÓN 12"</v>
          </cell>
        </row>
        <row r="190">
          <cell r="B190" t="str">
            <v>Suministro Acueducto tuberias y accesorios PEAD</v>
          </cell>
        </row>
        <row r="191">
          <cell r="A191">
            <v>3171</v>
          </cell>
          <cell r="B191" t="str">
            <v>SUMINISTRO TUBERÍA PEAD 3" PE 100 PN 10</v>
          </cell>
        </row>
        <row r="192">
          <cell r="A192">
            <v>3172</v>
          </cell>
          <cell r="B192" t="str">
            <v>SUMINISTRO TUBERÍA PEAD 4" PE 100 PN 10</v>
          </cell>
        </row>
        <row r="193">
          <cell r="A193">
            <v>3173</v>
          </cell>
          <cell r="B193" t="str">
            <v>SUMINISTRO TUBERÍA PEAD 6" PE 100 PN 10</v>
          </cell>
        </row>
        <row r="194">
          <cell r="A194">
            <v>3174</v>
          </cell>
          <cell r="B194" t="str">
            <v>SUMINISTRO TUBERÍA PEAD 8" PE 100 PN 10</v>
          </cell>
        </row>
        <row r="195">
          <cell r="A195">
            <v>3175</v>
          </cell>
          <cell r="B195" t="str">
            <v>SUMINISTRO TEE PEAD 3x3" TERMOENSAMBLADA</v>
          </cell>
        </row>
        <row r="196">
          <cell r="A196">
            <v>3176</v>
          </cell>
          <cell r="B196" t="str">
            <v>SUMINISTRO TEE PEAD 6x3" TERMOENSAMBLADA</v>
          </cell>
        </row>
        <row r="197">
          <cell r="A197">
            <v>3177</v>
          </cell>
          <cell r="B197" t="str">
            <v>SUMINISTRO TEE PEAD 6x4" TERMOENSAMBLADA</v>
          </cell>
        </row>
        <row r="198">
          <cell r="A198">
            <v>3178</v>
          </cell>
          <cell r="B198" t="str">
            <v>SUMINISTRO TEE PEAD 8x3" TERMOENSAMBLADA</v>
          </cell>
        </row>
        <row r="199">
          <cell r="A199">
            <v>3179</v>
          </cell>
          <cell r="B199" t="str">
            <v>SUMINISTRO TEE PEAD 8x4" TERMOENSAMBLADA</v>
          </cell>
        </row>
        <row r="200">
          <cell r="A200">
            <v>3180</v>
          </cell>
          <cell r="B200" t="str">
            <v>SUMINISTRO TEE PEAD 8x6" TERMOENSAMBLADA</v>
          </cell>
        </row>
        <row r="201">
          <cell r="A201">
            <v>3181</v>
          </cell>
          <cell r="B201" t="str">
            <v>SUMINISTRO REDUCCIÓN PEAD 6x3" PE 100 PN 10 TERMOFUSION</v>
          </cell>
        </row>
        <row r="202">
          <cell r="A202">
            <v>3182</v>
          </cell>
          <cell r="B202" t="str">
            <v>SUMINISTRO REDUCCIÓN PEAD 6x4" PE 100 PN 10 TERMOFUSION</v>
          </cell>
        </row>
        <row r="203">
          <cell r="A203">
            <v>3183</v>
          </cell>
          <cell r="B203" t="str">
            <v>SUMINISTRO REDUCCIÓN PEAD 8x4" PE 100 PN 10 TERMOFUSION</v>
          </cell>
        </row>
        <row r="204">
          <cell r="A204">
            <v>3184</v>
          </cell>
          <cell r="B204" t="str">
            <v>SUMINISTRO REDUCCIÓN PEAD 8x6" PE 100 PN 10 TERMOFUSION</v>
          </cell>
        </row>
        <row r="205">
          <cell r="A205">
            <v>3185</v>
          </cell>
          <cell r="B205" t="str">
            <v>SUMINISTRO TAPÓN PEAD 3" TERMOENSAMBLADA</v>
          </cell>
        </row>
        <row r="206">
          <cell r="A206">
            <v>3186</v>
          </cell>
          <cell r="B206" t="str">
            <v>SUMINISTRO REDUCCIÓN PEAD 4x3" PE 100 PN 10 TERMOFUSION</v>
          </cell>
        </row>
        <row r="207">
          <cell r="A207">
            <v>3187</v>
          </cell>
          <cell r="B207" t="str">
            <v>SUMINISTRO REDUCCIÓN PEAD 10x4" TERMOENSAMBLADA</v>
          </cell>
        </row>
        <row r="208">
          <cell r="A208">
            <v>3188</v>
          </cell>
          <cell r="B208" t="str">
            <v>SUMINISTRO REDUCCIÓN PEAD 10x6" TERMOENSAMBLADA</v>
          </cell>
        </row>
        <row r="209">
          <cell r="A209">
            <v>3189</v>
          </cell>
          <cell r="B209" t="str">
            <v>SUMINISTRO REDUCCIÓN PEAD 10x8" TERMOENSAMBLADA</v>
          </cell>
        </row>
        <row r="210">
          <cell r="A210">
            <v>3190</v>
          </cell>
          <cell r="B210" t="str">
            <v>SUMINISTRO TEE PEAD 10x10" PE 100 PN 10 TERMOENSAMBLADA</v>
          </cell>
        </row>
        <row r="211">
          <cell r="A211">
            <v>3191</v>
          </cell>
          <cell r="B211" t="str">
            <v>SUMINISTRO TUBERÍA PEAD 10" PE 100 PN 10</v>
          </cell>
        </row>
        <row r="212">
          <cell r="A212">
            <v>3192</v>
          </cell>
          <cell r="B212" t="str">
            <v>SUMINISTRO CODO PEAD 90ª 10" TERMOENSAMBLADA</v>
          </cell>
        </row>
        <row r="213">
          <cell r="A213">
            <v>3193</v>
          </cell>
          <cell r="B213" t="str">
            <v xml:space="preserve">SUMINISTRO TUBERIA ACUEDUCTO GRP 24" DN600 PN10 SN2500 INCLUYE ACOPLES </v>
          </cell>
        </row>
        <row r="214">
          <cell r="A214">
            <v>3194</v>
          </cell>
          <cell r="B214" t="str">
            <v>UNIONES DE TRANSICIÓN EN ACERO AL CARBÓN Ø 24" CCP A GRP</v>
          </cell>
        </row>
        <row r="217">
          <cell r="A217">
            <v>3200</v>
          </cell>
          <cell r="B217" t="str">
            <v>Suministro Acueducto tuberias y accesorios HF</v>
          </cell>
        </row>
        <row r="218">
          <cell r="A218">
            <v>3201</v>
          </cell>
          <cell r="B218" t="str">
            <v>SUMINISTRO HIDRANTE TIPO MILÁN DN 3"</v>
          </cell>
        </row>
        <row r="219">
          <cell r="A219">
            <v>3202</v>
          </cell>
          <cell r="B219" t="str">
            <v>SUMINISTRO KIT DE NIVELACIÓN HIDRANTE TIPO MILÁN DN 3"</v>
          </cell>
        </row>
        <row r="220">
          <cell r="A220">
            <v>3203</v>
          </cell>
          <cell r="B220" t="str">
            <v>SUMINISTRO DE VALVULA  HF DE COMPUERTA ELASTICA 3" VNA EN ACERO INOXIDABLE TIPO CUADRANTE EXL</v>
          </cell>
        </row>
        <row r="221">
          <cell r="A221">
            <v>3204</v>
          </cell>
          <cell r="B221" t="str">
            <v>SUMINISTRO DE VALVULA  HF DE COMPUERTA ELASTICA 4" VNA EN ACERO INOXIDABLE TIPO CUADRANTE EXL</v>
          </cell>
        </row>
        <row r="222">
          <cell r="A222">
            <v>3205</v>
          </cell>
          <cell r="B222" t="str">
            <v>SUMINISTRO DE VALVULA  HF DE COMPUERTA ELASTICA 6" VNA EN ACERO INOXIDABLE TIPO CUADRANTE EXL</v>
          </cell>
        </row>
        <row r="223">
          <cell r="A223">
            <v>3206</v>
          </cell>
          <cell r="B223" t="str">
            <v>SUMINISTRO DE VALVULA  HF DE COMPUERTA ELASTICA 8" VNA EN ACERO INOXIDABLE TIPO CUADRANTE EXL</v>
          </cell>
        </row>
        <row r="224">
          <cell r="A224">
            <v>3207</v>
          </cell>
          <cell r="B224" t="str">
            <v>SUMINISTRO DE VALVULA  HF DE COMPUERTA ELASTICA 10" VNA EN ACERO INOXIDABLE TIPO CUADRANTE EXL</v>
          </cell>
        </row>
        <row r="225">
          <cell r="A225">
            <v>3208</v>
          </cell>
          <cell r="B225" t="str">
            <v>SUMINISTRO DE VALVULA  HF DE COMPUERTA ELASTICA 12" VNA EN ACERO INOXIDABLE TIPO CUADRANTE EXL</v>
          </cell>
        </row>
        <row r="226">
          <cell r="A226">
            <v>3209</v>
          </cell>
          <cell r="B226" t="str">
            <v>SUMINISTRO TAPA VALVULAS, TIPO SEGURIDAD INCLUYE INSTALACION, CUELLO PVC Y LOSA CONCRETO</v>
          </cell>
        </row>
        <row r="227">
          <cell r="A227">
            <v>3210</v>
          </cell>
          <cell r="B227" t="str">
            <v>SUMINISTRO CRUZ 2X2" HF EXL</v>
          </cell>
        </row>
        <row r="228">
          <cell r="A228">
            <v>3211</v>
          </cell>
          <cell r="B228" t="str">
            <v>SUMINISTRO CRUZ 3X2" HF EXL</v>
          </cell>
        </row>
        <row r="229">
          <cell r="A229">
            <v>3212</v>
          </cell>
          <cell r="B229" t="str">
            <v>SUMINISTRO CRUZ 3X3" HF EXL</v>
          </cell>
        </row>
        <row r="230">
          <cell r="A230">
            <v>3213</v>
          </cell>
          <cell r="B230" t="str">
            <v>SUMINISTRO CRUZ 4X2" HF EXL</v>
          </cell>
        </row>
        <row r="231">
          <cell r="A231">
            <v>3214</v>
          </cell>
          <cell r="B231" t="str">
            <v>SUMINISTRO CRUZ 4X3" HF EXL</v>
          </cell>
        </row>
        <row r="232">
          <cell r="A232">
            <v>3215</v>
          </cell>
          <cell r="B232" t="str">
            <v>SUMINISTRO CRUZ 4X4" HF EXL</v>
          </cell>
        </row>
        <row r="233">
          <cell r="A233">
            <v>3216</v>
          </cell>
          <cell r="B233" t="str">
            <v>SUMINISTRO CRUZ 6X2" HF EXL</v>
          </cell>
        </row>
        <row r="234">
          <cell r="A234">
            <v>3217</v>
          </cell>
          <cell r="B234" t="str">
            <v>SUMINISTRO CRUZ 6X3" HF EXL</v>
          </cell>
        </row>
        <row r="235">
          <cell r="A235">
            <v>3218</v>
          </cell>
          <cell r="B235" t="str">
            <v>SUMINISTRO CRUZ 6X4" HF EXL</v>
          </cell>
        </row>
        <row r="236">
          <cell r="A236">
            <v>3219</v>
          </cell>
          <cell r="B236" t="str">
            <v>SUMINISTRO CRUZ 6X6" HF EXL</v>
          </cell>
        </row>
        <row r="237">
          <cell r="A237">
            <v>3220</v>
          </cell>
          <cell r="B237" t="str">
            <v>SUMINISTRO CRUZ 8X3" HF EXL</v>
          </cell>
        </row>
        <row r="238">
          <cell r="A238">
            <v>3221</v>
          </cell>
          <cell r="B238" t="str">
            <v>SUMINISTRO CRUZ 8X4" HF EXL</v>
          </cell>
        </row>
        <row r="239">
          <cell r="A239">
            <v>3222</v>
          </cell>
          <cell r="B239" t="str">
            <v>SUMINISTRO CRUZ 8X6" HF EXL</v>
          </cell>
        </row>
        <row r="240">
          <cell r="A240">
            <v>3223</v>
          </cell>
          <cell r="B240" t="str">
            <v>SUMINISTRO CRUZ 8X8" HF EXL</v>
          </cell>
        </row>
        <row r="241">
          <cell r="A241">
            <v>3224</v>
          </cell>
          <cell r="B241" t="str">
            <v>SUMINISTRO CRUZ 10X3" HF EXL</v>
          </cell>
        </row>
        <row r="242">
          <cell r="A242">
            <v>3225</v>
          </cell>
          <cell r="B242" t="str">
            <v>UNION ACOPLE UNIVERSAL 3" HF</v>
          </cell>
        </row>
        <row r="243">
          <cell r="A243">
            <v>3226</v>
          </cell>
          <cell r="B243" t="str">
            <v>UNION ACOPLE UNIVERSAL 4" HF</v>
          </cell>
        </row>
        <row r="244">
          <cell r="A244">
            <v>3227</v>
          </cell>
          <cell r="B244" t="str">
            <v>UNION ACOPLE UNIVERSAL 6" R1 HF</v>
          </cell>
        </row>
        <row r="245">
          <cell r="A245">
            <v>3228</v>
          </cell>
          <cell r="B245" t="str">
            <v>UNION ACOPLE UNIVERSAL 6" R2 HF</v>
          </cell>
        </row>
        <row r="246">
          <cell r="A246">
            <v>3229</v>
          </cell>
          <cell r="B246" t="str">
            <v>UNION ACOPLE UNIVERSAL 8" R1 HF</v>
          </cell>
        </row>
        <row r="247">
          <cell r="A247">
            <v>3230</v>
          </cell>
          <cell r="B247" t="str">
            <v>UNION ACOPLE UNIVERSAL 8" R2 HF</v>
          </cell>
        </row>
        <row r="248">
          <cell r="A248">
            <v>3231</v>
          </cell>
          <cell r="B248" t="str">
            <v>UNION ACOPLE UNIVERSAL 10" R1 HF</v>
          </cell>
        </row>
        <row r="249">
          <cell r="A249">
            <v>3232</v>
          </cell>
          <cell r="B249" t="str">
            <v>UNION ACOPLE UNIVERSAL 10" R2 HF</v>
          </cell>
        </row>
        <row r="250">
          <cell r="A250">
            <v>3233</v>
          </cell>
          <cell r="B250" t="str">
            <v>UNION ACOPLE UNIVERSAL 12" R1 HF</v>
          </cell>
        </row>
        <row r="251">
          <cell r="A251">
            <v>3234</v>
          </cell>
          <cell r="B251" t="str">
            <v>UNION ACOPLE UNIVERSAL 12" R2 HF</v>
          </cell>
        </row>
        <row r="252">
          <cell r="A252">
            <v>3235</v>
          </cell>
          <cell r="B252" t="str">
            <v>UNIÓN AC DE 3" CLASE 25</v>
          </cell>
        </row>
        <row r="253">
          <cell r="A253">
            <v>3236</v>
          </cell>
          <cell r="B253" t="str">
            <v xml:space="preserve">CODO 90° HF PARA PVC 2" </v>
          </cell>
        </row>
        <row r="254">
          <cell r="A254">
            <v>3237</v>
          </cell>
          <cell r="B254" t="str">
            <v xml:space="preserve">CODO 90° HF PARA PVC 3" </v>
          </cell>
        </row>
        <row r="255">
          <cell r="A255">
            <v>3238</v>
          </cell>
          <cell r="B255" t="str">
            <v xml:space="preserve">CODO 90° HF PARA PVC 4" </v>
          </cell>
        </row>
        <row r="256">
          <cell r="A256">
            <v>3239</v>
          </cell>
          <cell r="B256" t="str">
            <v xml:space="preserve">CODO 90° HF PARA PVC 6" </v>
          </cell>
        </row>
        <row r="257">
          <cell r="A257">
            <v>3240</v>
          </cell>
          <cell r="B257" t="str">
            <v xml:space="preserve">CODO 90° HF PARA PVC 8" </v>
          </cell>
        </row>
        <row r="258">
          <cell r="A258">
            <v>3241</v>
          </cell>
          <cell r="B258" t="str">
            <v xml:space="preserve">CODO 90° HF PARA PVC 10" </v>
          </cell>
        </row>
        <row r="259">
          <cell r="A259">
            <v>3242</v>
          </cell>
          <cell r="B259" t="str">
            <v xml:space="preserve">CODO 90° HF PARA PVC 12" </v>
          </cell>
        </row>
        <row r="260">
          <cell r="A260">
            <v>3243</v>
          </cell>
          <cell r="B260" t="str">
            <v xml:space="preserve">CODO 90° HF PARA PVC 14" </v>
          </cell>
        </row>
        <row r="261">
          <cell r="A261">
            <v>3244</v>
          </cell>
          <cell r="B261" t="str">
            <v xml:space="preserve">CODO 90° HF PARA PVC 16" </v>
          </cell>
        </row>
        <row r="262">
          <cell r="A262">
            <v>3245</v>
          </cell>
          <cell r="B262" t="str">
            <v xml:space="preserve">CODO 90° HF PARA PVC 18" </v>
          </cell>
        </row>
        <row r="263">
          <cell r="A263">
            <v>3246</v>
          </cell>
          <cell r="B263" t="str">
            <v>TAPONES LISO HF 2"</v>
          </cell>
        </row>
        <row r="264">
          <cell r="A264">
            <v>3247</v>
          </cell>
          <cell r="B264" t="str">
            <v>TAPONES LISO HF 3"</v>
          </cell>
        </row>
        <row r="265">
          <cell r="A265">
            <v>3248</v>
          </cell>
          <cell r="B265" t="str">
            <v>TAPONES LISO HF 4"</v>
          </cell>
        </row>
        <row r="266">
          <cell r="A266">
            <v>3249</v>
          </cell>
          <cell r="B266" t="str">
            <v>TAPONES LISO HF 6"</v>
          </cell>
        </row>
        <row r="267">
          <cell r="A267">
            <v>3250</v>
          </cell>
          <cell r="B267" t="str">
            <v>TAPONES LISO HF 8"</v>
          </cell>
        </row>
        <row r="268">
          <cell r="A268">
            <v>3251</v>
          </cell>
          <cell r="B268" t="str">
            <v>TAPONES LISO HF 10"</v>
          </cell>
        </row>
        <row r="269">
          <cell r="A269">
            <v>3252</v>
          </cell>
          <cell r="B269" t="str">
            <v>TAPONES LISO HF 12"</v>
          </cell>
        </row>
        <row r="270">
          <cell r="A270">
            <v>3253</v>
          </cell>
          <cell r="B270" t="str">
            <v>TAPONES LISO HF 16"</v>
          </cell>
        </row>
        <row r="271">
          <cell r="A271">
            <v>3254</v>
          </cell>
          <cell r="B271" t="str">
            <v>TAPONES LISO HF 18"</v>
          </cell>
        </row>
        <row r="272">
          <cell r="A272">
            <v>3255</v>
          </cell>
          <cell r="B272" t="str">
            <v>TAPONES LISO HF 20"</v>
          </cell>
        </row>
        <row r="273">
          <cell r="A273">
            <v>3256</v>
          </cell>
          <cell r="B273" t="str">
            <v>SUMINISTRO TEE 2X2" HF EXL</v>
          </cell>
        </row>
        <row r="274">
          <cell r="A274">
            <v>3257</v>
          </cell>
          <cell r="B274" t="str">
            <v>SUMINISTRO TEE 3X2" HF EXL</v>
          </cell>
        </row>
        <row r="275">
          <cell r="A275">
            <v>3258</v>
          </cell>
          <cell r="B275" t="str">
            <v>SUMINISTRO TEE 3X3" HF EXL</v>
          </cell>
        </row>
        <row r="276">
          <cell r="A276">
            <v>3259</v>
          </cell>
          <cell r="B276" t="str">
            <v>SUMINISTRO TEE 4X2" HF EXL</v>
          </cell>
        </row>
        <row r="277">
          <cell r="A277">
            <v>3260</v>
          </cell>
          <cell r="B277" t="str">
            <v>SUMINISTRO TEE 4X3" HF EXL</v>
          </cell>
        </row>
        <row r="278">
          <cell r="A278">
            <v>3261</v>
          </cell>
          <cell r="B278" t="str">
            <v>SUMINISTRO TEE 4X4" HF EXL</v>
          </cell>
        </row>
        <row r="279">
          <cell r="A279">
            <v>3262</v>
          </cell>
          <cell r="B279" t="str">
            <v>SUMINISTRO TEE 6X2" HF EXL</v>
          </cell>
        </row>
        <row r="280">
          <cell r="A280">
            <v>3263</v>
          </cell>
          <cell r="B280" t="str">
            <v>SUMINISTRO TEE 6X3" HF EXL</v>
          </cell>
        </row>
        <row r="281">
          <cell r="A281">
            <v>3264</v>
          </cell>
          <cell r="B281" t="str">
            <v>SUMINISTRO TEE 6X4" HF EXL</v>
          </cell>
        </row>
        <row r="282">
          <cell r="A282">
            <v>3265</v>
          </cell>
          <cell r="B282" t="str">
            <v>SUMINISTRO TEE 6X6" HF EXL</v>
          </cell>
        </row>
        <row r="283">
          <cell r="A283">
            <v>3266</v>
          </cell>
          <cell r="B283" t="str">
            <v>SUMINISTRO TEE 8X3" HF EXL</v>
          </cell>
        </row>
        <row r="284">
          <cell r="A284">
            <v>3267</v>
          </cell>
          <cell r="B284" t="str">
            <v>SUMINISTRO TEE 8X4" HF EXL</v>
          </cell>
        </row>
        <row r="285">
          <cell r="A285">
            <v>3268</v>
          </cell>
          <cell r="B285" t="str">
            <v>SUMINISTRO TEE 8X6" HF EXL</v>
          </cell>
        </row>
        <row r="286">
          <cell r="A286">
            <v>3269</v>
          </cell>
          <cell r="B286" t="str">
            <v>SUMINISTRO TEE 8X8" HF EXL</v>
          </cell>
        </row>
        <row r="287">
          <cell r="A287">
            <v>3270</v>
          </cell>
          <cell r="B287" t="str">
            <v>SUMINISTRO TEE 10X3" HF EXL</v>
          </cell>
        </row>
        <row r="288">
          <cell r="A288">
            <v>3271</v>
          </cell>
          <cell r="B288" t="str">
            <v>SUMINISTRO TEE 10X4" HF EXL</v>
          </cell>
        </row>
        <row r="289">
          <cell r="A289">
            <v>3272</v>
          </cell>
          <cell r="B289" t="str">
            <v>SUMINISTRO TEE 10X6" HF EXL</v>
          </cell>
        </row>
        <row r="290">
          <cell r="A290">
            <v>3273</v>
          </cell>
          <cell r="B290" t="str">
            <v>SUMINISTRO TEE 10X8" HF EXL</v>
          </cell>
        </row>
        <row r="291">
          <cell r="A291">
            <v>3274</v>
          </cell>
          <cell r="B291" t="str">
            <v>SUMINISTRO TEE 10X10" HF EXL</v>
          </cell>
        </row>
        <row r="292">
          <cell r="A292">
            <v>3275</v>
          </cell>
          <cell r="B292" t="str">
            <v>SUMINISTRO TEE 12X3" HF EXL</v>
          </cell>
        </row>
        <row r="293">
          <cell r="A293">
            <v>3276</v>
          </cell>
          <cell r="B293" t="str">
            <v>SUMINISTRO TEE 12X4" HF EXL</v>
          </cell>
        </row>
        <row r="294">
          <cell r="A294">
            <v>3277</v>
          </cell>
          <cell r="B294" t="str">
            <v>SUMINISTRO TEE 12X6" HF EXL</v>
          </cell>
        </row>
        <row r="295">
          <cell r="A295">
            <v>3278</v>
          </cell>
          <cell r="B295" t="str">
            <v>SUMINISTRO TEE 12X8" HF EXL</v>
          </cell>
        </row>
        <row r="296">
          <cell r="A296">
            <v>3279</v>
          </cell>
          <cell r="B296" t="str">
            <v>SUMINISTRO TEE 12X10" HF EXL</v>
          </cell>
        </row>
        <row r="297">
          <cell r="A297">
            <v>3280</v>
          </cell>
          <cell r="B297" t="str">
            <v>SUMINISTRO TEE 12X12" HF EXL</v>
          </cell>
        </row>
        <row r="298">
          <cell r="A298">
            <v>3281</v>
          </cell>
          <cell r="B298" t="str">
            <v>SUMINISTRO TEE 14X3" HF EXL</v>
          </cell>
        </row>
        <row r="299">
          <cell r="A299">
            <v>3282</v>
          </cell>
          <cell r="B299" t="str">
            <v>SUMINISTRO TEE 14X4" HF EXL</v>
          </cell>
        </row>
        <row r="300">
          <cell r="A300">
            <v>3283</v>
          </cell>
          <cell r="B300" t="str">
            <v>SUMINISTRO TEE 14X6" HF EXL</v>
          </cell>
        </row>
        <row r="301">
          <cell r="A301">
            <v>3284</v>
          </cell>
          <cell r="B301" t="str">
            <v>SUMINISTRO TEE 14X8" HF EXL</v>
          </cell>
        </row>
        <row r="302">
          <cell r="A302">
            <v>3285</v>
          </cell>
          <cell r="B302" t="str">
            <v>SUMINISTRO REDUCCIÓN HF 4x3" JUNTA HIDRAULICA PVC</v>
          </cell>
        </row>
        <row r="303">
          <cell r="A303">
            <v>3286</v>
          </cell>
          <cell r="B303" t="str">
            <v>SUMINISTRO REDUCCIÓN HF 6x3" JUNTA HIDRAULICA PVC</v>
          </cell>
        </row>
        <row r="304">
          <cell r="A304">
            <v>3287</v>
          </cell>
          <cell r="B304" t="str">
            <v>SUMINISTRO REDUCCIÓN HF 6x4" JUNTA HIDRAULICA PVC</v>
          </cell>
        </row>
        <row r="305">
          <cell r="A305">
            <v>3288</v>
          </cell>
          <cell r="B305" t="str">
            <v>SUMINISTRO REDUCCIÓN HF 8x3" JUNTA HIDRAULICA PVC</v>
          </cell>
        </row>
        <row r="306">
          <cell r="A306">
            <v>3289</v>
          </cell>
          <cell r="B306" t="str">
            <v>SUMINISTRO REDUCCIÓN HF 8x4" JUNTA HIDRAULICA PVC</v>
          </cell>
        </row>
        <row r="307">
          <cell r="A307">
            <v>3290</v>
          </cell>
          <cell r="B307" t="str">
            <v>SUMINISTRO REDUCCIÓN HF 8x6" JUNTA HIDRAULICA PVC</v>
          </cell>
        </row>
        <row r="308">
          <cell r="A308">
            <v>3291</v>
          </cell>
          <cell r="B308" t="str">
            <v>SUMINISTRO REDUCCIÓN HF 10x3" JUNTA HIDRAULICA PVC</v>
          </cell>
        </row>
        <row r="309">
          <cell r="A309">
            <v>3292</v>
          </cell>
          <cell r="B309" t="str">
            <v>SUMINISTRO REDUCCIÓN HF 10x4" JUNTA HIDRAULICA PVC</v>
          </cell>
        </row>
        <row r="310">
          <cell r="A310">
            <v>3293</v>
          </cell>
          <cell r="B310" t="str">
            <v>SUMINISTRO REDUCCIÓN HF 10x6" JUNTA HIDRAULICA PVC</v>
          </cell>
        </row>
        <row r="311">
          <cell r="A311">
            <v>3294</v>
          </cell>
          <cell r="B311" t="str">
            <v>SUMINISTRO REDUCCIÓN HF 10x8" JUNTA HIDRAULICA PVC</v>
          </cell>
        </row>
        <row r="312">
          <cell r="A312">
            <v>3295</v>
          </cell>
          <cell r="B312" t="str">
            <v>SUMINISTRO REDUCCIÓN HF 12x3" JUNTA HIDRAULICA PVC</v>
          </cell>
        </row>
        <row r="313">
          <cell r="A313">
            <v>3296</v>
          </cell>
          <cell r="B313" t="str">
            <v>SUMINISTRO REDUCCIÓN HF 12x4" JUNTA HIDRAULICA PVC</v>
          </cell>
        </row>
        <row r="314">
          <cell r="A314">
            <v>3297</v>
          </cell>
          <cell r="B314" t="str">
            <v>SUMINISTRO REDUCCIÓN HF 12x6" JUNTA HIDRAULICA PVC</v>
          </cell>
        </row>
        <row r="315">
          <cell r="A315">
            <v>3298</v>
          </cell>
          <cell r="B315" t="str">
            <v>SUMINISTRO REDUCCIÓN HF 12x8" JUNTA HIDRAULICA PVC</v>
          </cell>
        </row>
        <row r="316">
          <cell r="A316">
            <v>3299</v>
          </cell>
          <cell r="B316" t="str">
            <v>SUMINISTRO REDUCCIÓN HF 12x10" JUNTA HIDRAULICA PVC</v>
          </cell>
        </row>
        <row r="317">
          <cell r="A317">
            <v>3300</v>
          </cell>
          <cell r="B317" t="str">
            <v>SUMINISTRO TEE 16x4" HF EXL</v>
          </cell>
        </row>
        <row r="318">
          <cell r="A318">
            <v>3301</v>
          </cell>
          <cell r="B318" t="str">
            <v>SUMINISTRO TEE 16x6" HF EXL</v>
          </cell>
        </row>
        <row r="319">
          <cell r="A319">
            <v>3302</v>
          </cell>
          <cell r="B319" t="str">
            <v>SUMINISTRO TEE 16x8" HF EXL</v>
          </cell>
        </row>
        <row r="320">
          <cell r="A320">
            <v>3303</v>
          </cell>
          <cell r="B320" t="str">
            <v>SUMINISTRO TEE 16x10" HF EXL</v>
          </cell>
        </row>
        <row r="321">
          <cell r="A321">
            <v>3304</v>
          </cell>
          <cell r="B321" t="str">
            <v>SUMINISTRO TEE 16x12" HF EXL</v>
          </cell>
        </row>
        <row r="322">
          <cell r="A322">
            <v>3305</v>
          </cell>
          <cell r="B322" t="str">
            <v>SUMINISTRO TEE 16x14" HF EXL</v>
          </cell>
        </row>
        <row r="323">
          <cell r="A323">
            <v>3306</v>
          </cell>
          <cell r="B323" t="str">
            <v>SUMINISTRO TEE 16x16" HF EXL</v>
          </cell>
        </row>
        <row r="324">
          <cell r="A324">
            <v>3307</v>
          </cell>
          <cell r="B324" t="str">
            <v>SUMINISTRO TEE 18x6" HF EXL</v>
          </cell>
        </row>
        <row r="325">
          <cell r="A325">
            <v>3308</v>
          </cell>
          <cell r="B325" t="str">
            <v>SUMINISTRO TEE 18x8" HF EXL</v>
          </cell>
        </row>
        <row r="326">
          <cell r="A326">
            <v>3309</v>
          </cell>
          <cell r="B326" t="str">
            <v>SUMINISTRO TEE 18x10" HF EXL</v>
          </cell>
        </row>
        <row r="327">
          <cell r="A327">
            <v>3310</v>
          </cell>
          <cell r="B327" t="str">
            <v>SUMINISTRO TEE 18x12" HF EXL</v>
          </cell>
        </row>
        <row r="328">
          <cell r="A328">
            <v>3311</v>
          </cell>
          <cell r="B328" t="str">
            <v>SUMINISTRO TEE 18x14" HF EXL</v>
          </cell>
        </row>
        <row r="329">
          <cell r="A329">
            <v>3312</v>
          </cell>
          <cell r="B329" t="str">
            <v>SUMINISTRO TEE 18x16" HF EXL</v>
          </cell>
        </row>
        <row r="330">
          <cell r="A330">
            <v>3313</v>
          </cell>
          <cell r="B330" t="str">
            <v>SUMINISTRO TEE 18x18" HF EXL</v>
          </cell>
        </row>
        <row r="331">
          <cell r="A331">
            <v>3314</v>
          </cell>
          <cell r="B331" t="str">
            <v>SUMINISTRO TEE 20x8" HF EXL</v>
          </cell>
        </row>
        <row r="332">
          <cell r="A332">
            <v>3315</v>
          </cell>
          <cell r="B332" t="str">
            <v>SUMINISTRO TEE 20x10" HF EXL</v>
          </cell>
        </row>
        <row r="333">
          <cell r="A333">
            <v>3316</v>
          </cell>
          <cell r="B333" t="str">
            <v>SUMINISTRO TEE 20x12" HF EXL</v>
          </cell>
        </row>
        <row r="334">
          <cell r="A334">
            <v>3317</v>
          </cell>
          <cell r="B334" t="str">
            <v>SUMINISTRO TEE 20x14" HF EXL</v>
          </cell>
        </row>
        <row r="335">
          <cell r="A335">
            <v>3318</v>
          </cell>
          <cell r="B335" t="str">
            <v>SUMINISTRO TEE 20x16" HF EXL</v>
          </cell>
        </row>
        <row r="336">
          <cell r="A336">
            <v>3319</v>
          </cell>
          <cell r="B336" t="str">
            <v>SUMINISTRO TEE 20x18" HF EXL</v>
          </cell>
        </row>
        <row r="337">
          <cell r="A337">
            <v>3320</v>
          </cell>
          <cell r="B337" t="str">
            <v>SUMINISTRO TEE 20x20" HF EXL</v>
          </cell>
        </row>
        <row r="338">
          <cell r="A338">
            <v>3321</v>
          </cell>
          <cell r="B338" t="str">
            <v>SUMINISTRO TEE 20x8" HF EXL</v>
          </cell>
        </row>
        <row r="339">
          <cell r="A339">
            <v>3322</v>
          </cell>
          <cell r="B339" t="str">
            <v>SUMINISTRO TEE 20x10" HF EXL</v>
          </cell>
        </row>
        <row r="340">
          <cell r="A340">
            <v>3323</v>
          </cell>
          <cell r="B340" t="str">
            <v>SUMINISTRO TEE 20x12" HF EXL</v>
          </cell>
        </row>
        <row r="341">
          <cell r="A341">
            <v>3324</v>
          </cell>
          <cell r="B341" t="str">
            <v>SUMINISTRO TEE 20x14" HF EXL</v>
          </cell>
        </row>
        <row r="342">
          <cell r="A342">
            <v>3325</v>
          </cell>
          <cell r="B342" t="str">
            <v>SUMINISTRO TEE 20x16" HF EXL</v>
          </cell>
        </row>
        <row r="343">
          <cell r="A343">
            <v>3326</v>
          </cell>
          <cell r="B343" t="str">
            <v>SUMINISTRO TEE 20x18" HF EXL</v>
          </cell>
        </row>
        <row r="344">
          <cell r="A344">
            <v>3327</v>
          </cell>
          <cell r="B344" t="str">
            <v>SUMINISTRO TEE 20x20" HF EXL</v>
          </cell>
        </row>
        <row r="345">
          <cell r="A345">
            <v>3328</v>
          </cell>
          <cell r="B345" t="str">
            <v>SUMINISTRO CRUZ 10x3" HF EXL</v>
          </cell>
        </row>
        <row r="346">
          <cell r="A346">
            <v>3329</v>
          </cell>
          <cell r="B346" t="str">
            <v>SUMINISTRO CRUZ 10x4" HF EXL</v>
          </cell>
        </row>
        <row r="347">
          <cell r="A347">
            <v>3330</v>
          </cell>
          <cell r="B347" t="str">
            <v>SUMINISTRO CRUZ 10x6" HF EXL</v>
          </cell>
        </row>
        <row r="348">
          <cell r="A348">
            <v>3331</v>
          </cell>
          <cell r="B348" t="str">
            <v>SUMINISTRO CRUZ 10x8" HF EXL</v>
          </cell>
        </row>
        <row r="349">
          <cell r="A349">
            <v>3332</v>
          </cell>
          <cell r="B349" t="str">
            <v>SUMINISTRO CRUZ 10x10" HF EXL</v>
          </cell>
        </row>
        <row r="350">
          <cell r="A350">
            <v>3333</v>
          </cell>
          <cell r="B350" t="str">
            <v>SUMINISTRO CRUZ 12x3" HF EXL</v>
          </cell>
        </row>
        <row r="351">
          <cell r="A351">
            <v>3334</v>
          </cell>
          <cell r="B351" t="str">
            <v>SUMINISTRO CRUZ 12x4" HF EXL</v>
          </cell>
        </row>
        <row r="352">
          <cell r="A352">
            <v>3335</v>
          </cell>
          <cell r="B352" t="str">
            <v>SUMINISTRO CRUZ 12x6" HF EXL</v>
          </cell>
        </row>
        <row r="353">
          <cell r="A353">
            <v>3336</v>
          </cell>
          <cell r="B353" t="str">
            <v>SUMINISTRO CRUZ 12x8" HF EXL</v>
          </cell>
        </row>
        <row r="354">
          <cell r="A354">
            <v>3337</v>
          </cell>
          <cell r="B354" t="str">
            <v>SUMINISTRO CRUZ 12x10" HF EXL</v>
          </cell>
        </row>
        <row r="355">
          <cell r="A355">
            <v>3338</v>
          </cell>
          <cell r="B355" t="str">
            <v>SUMINISTRO CRUZ 12x12" HF EXL</v>
          </cell>
        </row>
        <row r="356">
          <cell r="A356">
            <v>3339</v>
          </cell>
          <cell r="B356" t="str">
            <v>SUMINISTRO CRUZ 14x3" HF EXL</v>
          </cell>
        </row>
        <row r="357">
          <cell r="A357">
            <v>3340</v>
          </cell>
          <cell r="B357" t="str">
            <v>SUMINISTRO CRUZ 14x4" HF EXL</v>
          </cell>
        </row>
        <row r="358">
          <cell r="A358">
            <v>3341</v>
          </cell>
          <cell r="B358" t="str">
            <v>SUMINISTRO CRUZ 14x6" HF EXL</v>
          </cell>
        </row>
        <row r="359">
          <cell r="A359">
            <v>3342</v>
          </cell>
          <cell r="B359" t="str">
            <v>SUMINISTRO CRUZ 14x8" HF EXL</v>
          </cell>
        </row>
        <row r="360">
          <cell r="A360">
            <v>3343</v>
          </cell>
          <cell r="B360" t="str">
            <v>SUMINISTRO CRUZ 14x10" HF EXL</v>
          </cell>
        </row>
        <row r="361">
          <cell r="A361">
            <v>3344</v>
          </cell>
          <cell r="B361" t="str">
            <v>SUMINISTRO CRUZ 14x12" HF EXL</v>
          </cell>
        </row>
        <row r="362">
          <cell r="A362">
            <v>3345</v>
          </cell>
          <cell r="B362" t="str">
            <v>SUMINISTRO CRUZ 14x14" HF EXL</v>
          </cell>
        </row>
        <row r="363">
          <cell r="A363">
            <v>3346</v>
          </cell>
          <cell r="B363" t="str">
            <v>SUMINISTRO CRUZ 16x4" HF EXL</v>
          </cell>
        </row>
        <row r="364">
          <cell r="A364">
            <v>3347</v>
          </cell>
          <cell r="B364" t="str">
            <v>SUMINISTRO CRUZ 16x6" HF EXL</v>
          </cell>
        </row>
        <row r="365">
          <cell r="A365">
            <v>3348</v>
          </cell>
          <cell r="B365" t="str">
            <v>SUMINISTRO CRUZ 16x8" HF EXL</v>
          </cell>
        </row>
        <row r="366">
          <cell r="A366">
            <v>3349</v>
          </cell>
          <cell r="B366" t="str">
            <v>SUMINISTRO CRUZ 16x10" HF EXL</v>
          </cell>
        </row>
        <row r="367">
          <cell r="A367">
            <v>3350</v>
          </cell>
          <cell r="B367" t="str">
            <v>SUMINISTRO CRUZ 16x12" HF EXL</v>
          </cell>
        </row>
        <row r="368">
          <cell r="A368">
            <v>3351</v>
          </cell>
          <cell r="B368" t="str">
            <v>SUMINISTRO CRUZ 16x14" HF EXL</v>
          </cell>
        </row>
        <row r="369">
          <cell r="A369">
            <v>3352</v>
          </cell>
          <cell r="B369" t="str">
            <v>SUMINISTRO CRUZ 16x16" HF EXL</v>
          </cell>
        </row>
        <row r="370">
          <cell r="A370">
            <v>3353</v>
          </cell>
          <cell r="B370" t="str">
            <v>SUMINISTRO CRUZ 18x8" HF EXL</v>
          </cell>
        </row>
        <row r="371">
          <cell r="A371">
            <v>3354</v>
          </cell>
          <cell r="B371" t="str">
            <v>SUMINISTRO CRUZ 18x10" HF EXL</v>
          </cell>
        </row>
        <row r="372">
          <cell r="A372">
            <v>3355</v>
          </cell>
          <cell r="B372" t="str">
            <v>SUMINISTRO CRUZ 18x12" HF EXL</v>
          </cell>
        </row>
        <row r="373">
          <cell r="A373">
            <v>3356</v>
          </cell>
          <cell r="B373" t="str">
            <v>SUMINISTRO CRUZ 18x14" HF EXL</v>
          </cell>
        </row>
        <row r="374">
          <cell r="A374">
            <v>3357</v>
          </cell>
          <cell r="B374" t="str">
            <v>SUMINISTRO CRUZ 18x16" HF EXL</v>
          </cell>
        </row>
        <row r="375">
          <cell r="A375">
            <v>3358</v>
          </cell>
          <cell r="B375" t="str">
            <v>SUMINISTRO CRUZ 18x18" HF EXL</v>
          </cell>
        </row>
        <row r="376">
          <cell r="A376">
            <v>3359</v>
          </cell>
          <cell r="B376" t="str">
            <v>SUMINISTRO CRUZ 20x8" HF EXL</v>
          </cell>
        </row>
        <row r="377">
          <cell r="A377">
            <v>3360</v>
          </cell>
          <cell r="B377" t="str">
            <v>SUMINISTRO CRUZ 20x10" HF EXL</v>
          </cell>
        </row>
        <row r="378">
          <cell r="A378">
            <v>3361</v>
          </cell>
          <cell r="B378" t="str">
            <v>SUMINISTRO CRUZ 20x12" HF EXL</v>
          </cell>
        </row>
        <row r="379">
          <cell r="A379">
            <v>3362</v>
          </cell>
          <cell r="B379" t="str">
            <v>SUMINISTRO CRUZ 20x14" HF EXL</v>
          </cell>
        </row>
        <row r="380">
          <cell r="A380">
            <v>3363</v>
          </cell>
          <cell r="B380" t="str">
            <v>SUMINISTRO CRUZ 20x16" HF EXL</v>
          </cell>
        </row>
        <row r="381">
          <cell r="A381">
            <v>3364</v>
          </cell>
          <cell r="B381" t="str">
            <v>SUMINISTRO CRUZ 20x18" HF EXL</v>
          </cell>
        </row>
        <row r="382">
          <cell r="A382">
            <v>3365</v>
          </cell>
          <cell r="B382" t="str">
            <v>SUMINISTRO CRUZ 20x20" HF EXL</v>
          </cell>
        </row>
        <row r="383">
          <cell r="A383">
            <v>3366</v>
          </cell>
          <cell r="B383" t="str">
            <v>SUMINISTRO REDUCCIÓN HF 14x4" JUNTA HIDRAULICA PVC</v>
          </cell>
        </row>
        <row r="384">
          <cell r="A384">
            <v>3367</v>
          </cell>
          <cell r="B384" t="str">
            <v>SUMINISTRO REDUCCIÓN HF 14x6" JUNTA HIDRAULICA PVC</v>
          </cell>
        </row>
        <row r="385">
          <cell r="A385">
            <v>3368</v>
          </cell>
          <cell r="B385" t="str">
            <v>SUMINISTRO REDUCCIÓN HF 14x8" JUNTA HIDRAULICA PVC</v>
          </cell>
        </row>
        <row r="386">
          <cell r="A386">
            <v>3369</v>
          </cell>
          <cell r="B386" t="str">
            <v>SUMINISTRO REDUCCIÓN HF 14x10" JUNTA HIDRAULICA PVC</v>
          </cell>
        </row>
        <row r="387">
          <cell r="A387">
            <v>3370</v>
          </cell>
          <cell r="B387" t="str">
            <v>SUMINISTRO REDUCCIÓN HF 14x12" JUNTA HIDRAULICA PVC</v>
          </cell>
        </row>
        <row r="388">
          <cell r="A388">
            <v>3371</v>
          </cell>
          <cell r="B388" t="str">
            <v>SUMINISTRO REDUCCIÓN HF 16x6" JUNTA HIDRAULICA PVC</v>
          </cell>
        </row>
        <row r="389">
          <cell r="A389">
            <v>3372</v>
          </cell>
          <cell r="B389" t="str">
            <v>SUMINISTRO REDUCCIÓN HF 16x8" JUNTA HIDRAULICA PVC</v>
          </cell>
        </row>
        <row r="390">
          <cell r="A390">
            <v>3373</v>
          </cell>
          <cell r="B390" t="str">
            <v>SUMINISTRO REDUCCIÓN HF 16x10" JUNTA HIDRAULICA PVC</v>
          </cell>
        </row>
        <row r="391">
          <cell r="A391">
            <v>3374</v>
          </cell>
          <cell r="B391" t="str">
            <v>SUMINISTRO REDUCCIÓN HF 16x12" JUNTA HIDRAULICA PVC</v>
          </cell>
        </row>
        <row r="392">
          <cell r="A392">
            <v>3375</v>
          </cell>
          <cell r="B392" t="str">
            <v>SUMINISTRO REDUCCIÓN HF 16x14" JUNTA HIDRAULICA PVC</v>
          </cell>
        </row>
        <row r="393">
          <cell r="A393">
            <v>3376</v>
          </cell>
          <cell r="B393" t="str">
            <v>SUMINISTRO REDUCCIÓN HF 18x10" JUNTA HIDRAULICA PVC</v>
          </cell>
        </row>
        <row r="394">
          <cell r="A394">
            <v>3377</v>
          </cell>
          <cell r="B394" t="str">
            <v>SUMINISTRO REDUCCIÓN HF 18x12" JUNTA HIDRAULICA PVC</v>
          </cell>
        </row>
        <row r="395">
          <cell r="A395">
            <v>3378</v>
          </cell>
          <cell r="B395" t="str">
            <v>SUMINISTRO REDUCCIÓN HF 18x14" JUNTA HIDRAULICA PVC</v>
          </cell>
        </row>
        <row r="396">
          <cell r="A396">
            <v>3379</v>
          </cell>
          <cell r="B396" t="str">
            <v>SUMINISTRO REDUCCIÓN HF 18x16" JUNTA HIDRAULICA PVC</v>
          </cell>
        </row>
        <row r="397">
          <cell r="A397">
            <v>3380</v>
          </cell>
          <cell r="B397" t="str">
            <v>SUMINISTRO REDUCCIÓN HF 20x8" JUNTA HIDRAULICA PVC</v>
          </cell>
        </row>
        <row r="398">
          <cell r="A398">
            <v>3381</v>
          </cell>
          <cell r="B398" t="str">
            <v>SUMINISTRO REDUCCIÓN HF 20x10" JUNTA HIDRAULICA PVC</v>
          </cell>
        </row>
        <row r="399">
          <cell r="A399">
            <v>3382</v>
          </cell>
          <cell r="B399" t="str">
            <v>SUMINISTRO REDUCCIÓN HF 20x12" JUNTA HIDRAULICA PVC</v>
          </cell>
        </row>
        <row r="400">
          <cell r="A400">
            <v>3383</v>
          </cell>
          <cell r="B400" t="str">
            <v>SUMINISTRO REDUCCIÓN HF 20x14" JUNTA HIDRAULICA PVC</v>
          </cell>
        </row>
        <row r="401">
          <cell r="A401">
            <v>3384</v>
          </cell>
          <cell r="B401" t="str">
            <v>SUMINISTRO REDUCCIÓN HF 20x16" JUNTA HIDRAULICA PVC</v>
          </cell>
        </row>
        <row r="402">
          <cell r="A402">
            <v>3385</v>
          </cell>
          <cell r="B402" t="str">
            <v>SUMINISTRO REDUCCIÓN HF 20x18" JUNTA HIDRAULICA PVC</v>
          </cell>
        </row>
        <row r="403">
          <cell r="A403">
            <v>3386</v>
          </cell>
          <cell r="B403" t="str">
            <v>SUMINISTRO NIPLE DE ACERO 6" BxE L=0,50 M</v>
          </cell>
        </row>
        <row r="404">
          <cell r="A404">
            <v>3387</v>
          </cell>
          <cell r="B404" t="str">
            <v>CINTURON O COLLARÍN PARA TUBERÍA DE 20"</v>
          </cell>
        </row>
        <row r="405">
          <cell r="A405">
            <v>3388</v>
          </cell>
          <cell r="B405" t="str">
            <v>SUMINISTRO DE VALVULA  HF DE COMPUERTA ELASTICA 14" VNA SELLO DE BRONCE EXL PVC</v>
          </cell>
        </row>
        <row r="406">
          <cell r="A406">
            <v>3389</v>
          </cell>
          <cell r="B406" t="str">
            <v>SUMINISTRO DE VALVULA  HF DE COMPUERTA ELASTICA 16" VNA SELLO DE BRONCE EXL PVC</v>
          </cell>
        </row>
        <row r="407">
          <cell r="A407">
            <v>3390</v>
          </cell>
          <cell r="B407" t="str">
            <v>SUMINISTRO DE VALVULA  HF DE COMPUERTA ELASTICA 18" VNA SELLO DE BRONCE EXL PVC</v>
          </cell>
        </row>
        <row r="408">
          <cell r="A408">
            <v>3391</v>
          </cell>
          <cell r="B408" t="str">
            <v>SUMINISTRO DE VALVULA  HF DE COMPUERTA ELASTICA 20" VNA SELLO DE BRONCE EXL PVC</v>
          </cell>
        </row>
        <row r="409">
          <cell r="A409">
            <v>3392</v>
          </cell>
          <cell r="B409" t="str">
            <v>SUMINISTRO DE VALVULA  HF DE COMPUERTA ELASTICA 24" VNA SELLO DE BRONCE EXL PVC</v>
          </cell>
        </row>
        <row r="410">
          <cell r="A410">
            <v>3393</v>
          </cell>
          <cell r="B410" t="str">
            <v>SUMINISTRO TEE 14x10" HF EXL</v>
          </cell>
        </row>
        <row r="411">
          <cell r="A411">
            <v>3394</v>
          </cell>
          <cell r="B411" t="str">
            <v>SUMINISTRO TEE 14x12" HF EXL</v>
          </cell>
        </row>
        <row r="412">
          <cell r="A412">
            <v>3395</v>
          </cell>
          <cell r="B412" t="str">
            <v>SUMINISTRO TEE 14x14" HF EXL</v>
          </cell>
        </row>
        <row r="413">
          <cell r="A413">
            <v>3396</v>
          </cell>
          <cell r="B413" t="str">
            <v>SUMINISTRO TEE 24x8" HF EXL</v>
          </cell>
        </row>
        <row r="414">
          <cell r="A414">
            <v>3397</v>
          </cell>
          <cell r="B414" t="str">
            <v>SUMINISTRO TEE 24x10" HF EXL</v>
          </cell>
        </row>
        <row r="415">
          <cell r="A415">
            <v>3398</v>
          </cell>
          <cell r="B415" t="str">
            <v>SUMINISTRO TEE 24x12" HF EXL</v>
          </cell>
        </row>
        <row r="416">
          <cell r="A416">
            <v>3399</v>
          </cell>
          <cell r="B416" t="str">
            <v>SUMINISTRO TEE 24x14" HF EXL</v>
          </cell>
        </row>
        <row r="417">
          <cell r="A417">
            <v>3400</v>
          </cell>
          <cell r="B417" t="str">
            <v>SUMINISTRO TEE 24x16" HF EXL</v>
          </cell>
        </row>
        <row r="418">
          <cell r="A418">
            <v>3401</v>
          </cell>
          <cell r="B418" t="str">
            <v>SUMINISTRO TEE 24x18" HF EXL</v>
          </cell>
        </row>
        <row r="419">
          <cell r="A419">
            <v>3402</v>
          </cell>
          <cell r="B419" t="str">
            <v>SUMINISTRO TEE 24x20" HF EXL</v>
          </cell>
        </row>
        <row r="420">
          <cell r="A420">
            <v>3403</v>
          </cell>
          <cell r="B420" t="str">
            <v>SUMINISTRO TEE 24x24" HF EXL</v>
          </cell>
        </row>
        <row r="421">
          <cell r="A421">
            <v>3404</v>
          </cell>
          <cell r="B421" t="str">
            <v>UNIÓN TIPO DRESSER 24"</v>
          </cell>
        </row>
        <row r="422">
          <cell r="A422">
            <v>3405</v>
          </cell>
          <cell r="B422" t="str">
            <v>TAPA PARA VÁLVULA MADERPLAST 34,5cm*39,5cm*6,0cm</v>
          </cell>
        </row>
        <row r="423">
          <cell r="A423">
            <v>3406</v>
          </cell>
          <cell r="B423" t="str">
            <v xml:space="preserve">TAPA PARA VÁLVULA MADERPLAST 34,5cm*39,5cm* 20cms con cajilla plástica </v>
          </cell>
        </row>
        <row r="424">
          <cell r="A424">
            <v>3407</v>
          </cell>
          <cell r="B424" t="str">
            <v>CINTURON O COLLARÍN PARA TUBERÍA DE 24"</v>
          </cell>
        </row>
        <row r="425">
          <cell r="A425">
            <v>3408</v>
          </cell>
          <cell r="B425" t="str">
            <v>CINTURON O COLLARÍN PARA TUBERÍA DE 28"</v>
          </cell>
        </row>
        <row r="426">
          <cell r="A426">
            <v>3409</v>
          </cell>
          <cell r="B426" t="str">
            <v>CINTURON O COLLARÍN PARA TUBERÍA DE 30"</v>
          </cell>
        </row>
        <row r="428">
          <cell r="B428" t="str">
            <v>ALCANTARILLADO SANITARIO</v>
          </cell>
        </row>
        <row r="429">
          <cell r="A429">
            <v>4000</v>
          </cell>
          <cell r="B429" t="str">
            <v>Estructura de Alcanterillado Sanitario</v>
          </cell>
        </row>
        <row r="430">
          <cell r="A430">
            <v>4001</v>
          </cell>
          <cell r="B430" t="str">
            <v>SOLADO DE FONDO PARA POZOS 1500PSI e=0.005m</v>
          </cell>
        </row>
        <row r="431">
          <cell r="A431">
            <v>4002</v>
          </cell>
          <cell r="B431" t="str">
            <v xml:space="preserve">BASE REFORZADA POZO INSPECCIÓN D=2.00 M INCLUYE CAÑUELA EN CONCRETO Y EMBOQUILLADO </v>
          </cell>
        </row>
        <row r="432">
          <cell r="A432">
            <v>4003</v>
          </cell>
          <cell r="B432" t="str">
            <v>CUERPO REFORZADO POZO INSPECCIÓN D=1.2 M, H=1.0 a 2.0 M</v>
          </cell>
        </row>
        <row r="433">
          <cell r="A433">
            <v>4004</v>
          </cell>
          <cell r="B433" t="str">
            <v>CUERPO REFORZADO POZO INSPECCIÓN D=1.2 M, H=2.0 a 4.0 M</v>
          </cell>
        </row>
        <row r="434">
          <cell r="A434">
            <v>4005</v>
          </cell>
          <cell r="B434" t="str">
            <v>CUERPO REFORZADO POZO INSPECCIÓN D=1.2 M, H=4,0 a 6.0 M</v>
          </cell>
        </row>
        <row r="435">
          <cell r="A435">
            <v>4006</v>
          </cell>
          <cell r="B435" t="str">
            <v xml:space="preserve">CORONA PARA POZO DE INSPECC. CONCR.  F´C=24 Mpa INST.  TAPA Y ARO </v>
          </cell>
        </row>
        <row r="436">
          <cell r="A436">
            <v>4007</v>
          </cell>
          <cell r="B436" t="str">
            <v>CAMBIO DE TAPA Y  ARO EN FERROCONCRETO PARA POZOS DE  INSPECCIÓN D=0.60M</v>
          </cell>
        </row>
        <row r="437">
          <cell r="A437">
            <v>4008</v>
          </cell>
          <cell r="B437" t="str">
            <v>PELDAÑOS PARA POZO DE INSPECCION VAR 3/4 CADA 40CM</v>
          </cell>
        </row>
        <row r="438">
          <cell r="A438">
            <v>4009</v>
          </cell>
          <cell r="B438" t="str">
            <v>CAJA INSPECCIÓN EN CONCRETO 0,50x 0,50x0,50 e=0,10 INCLUYE TAPA REFORZADA Y CAÑUELA</v>
          </cell>
        </row>
        <row r="439">
          <cell r="A439">
            <v>4010</v>
          </cell>
          <cell r="B439" t="str">
            <v xml:space="preserve">CAMA DE ARENA PARA TUBERIAS </v>
          </cell>
        </row>
        <row r="440">
          <cell r="A440">
            <v>4011</v>
          </cell>
          <cell r="B440" t="str">
            <v>EMPALME DE TUBERIA A POZO EXISTENTE, INCLUYE DEMOLICION Y EMBOQUILLADO</v>
          </cell>
        </row>
        <row r="441">
          <cell r="A441">
            <v>4012</v>
          </cell>
          <cell r="B441" t="str">
            <v>CAMA DE PIEDRA PARA ACOMODAR TUBERÍA</v>
          </cell>
        </row>
        <row r="442">
          <cell r="A442">
            <v>4013</v>
          </cell>
          <cell r="B442" t="str">
            <v>INSTALACIÓN MANIJA ALCANTARILLADO TUBERÍA PVC 8" TIPO NOVAFORT</v>
          </cell>
        </row>
        <row r="443">
          <cell r="A443">
            <v>4014</v>
          </cell>
          <cell r="B443" t="str">
            <v>DEMOLICIÓN Y ADECUACIÓN BASE YCAÑUELA PARA POZO DE INSPECCIÓN EXISTENTE</v>
          </cell>
        </row>
        <row r="444">
          <cell r="A444">
            <v>4015</v>
          </cell>
          <cell r="B444" t="str">
            <v>DEMOLICIÓN Y ADECUACIÓN ANILLO DE CORONA PARA POZO DE INSPECCIÓN EXISTENTE</v>
          </cell>
        </row>
        <row r="445">
          <cell r="A445">
            <v>4016</v>
          </cell>
          <cell r="B445" t="str">
            <v>RESANES Y REPARACIONES POZO DE INSPECCIÓN EXISTENTE PISO Y PAREDES.</v>
          </cell>
        </row>
        <row r="447">
          <cell r="A447">
            <v>4100</v>
          </cell>
          <cell r="B447" t="str">
            <v>Instalación tubería y accesorios</v>
          </cell>
        </row>
        <row r="448">
          <cell r="A448">
            <v>4101</v>
          </cell>
          <cell r="B448" t="str">
            <v>INSTALACION TUBERIA PVC ALCANTARILLADO  6" TIPO NOVAFORT</v>
          </cell>
        </row>
        <row r="449">
          <cell r="A449">
            <v>4102</v>
          </cell>
          <cell r="B449" t="str">
            <v>INSTALACION TUBERIA PVC ALCANTARILLADO  8" TIPO NOVAFORT</v>
          </cell>
        </row>
        <row r="450">
          <cell r="A450">
            <v>4103</v>
          </cell>
          <cell r="B450" t="str">
            <v>INSTALACION TUBERIA PVC ALCANTARILLADO 10" TIPO NOVAFORT</v>
          </cell>
        </row>
        <row r="451">
          <cell r="A451">
            <v>4104</v>
          </cell>
          <cell r="B451" t="str">
            <v>INSTALACION TUBERIA PVC ALCANTARILLADO 12" TIPO NOVAFORT</v>
          </cell>
        </row>
        <row r="452">
          <cell r="A452">
            <v>4105</v>
          </cell>
          <cell r="B452" t="str">
            <v>INSTALACION TUBERIA PVC ALCANTARILLADO 16" TIPO NOVAFORT</v>
          </cell>
        </row>
        <row r="453">
          <cell r="A453">
            <v>4106</v>
          </cell>
          <cell r="B453" t="str">
            <v>INSTALACION TUBERIA PVC ALCANTARILLADO 18" TIPO NOVAFORT</v>
          </cell>
        </row>
        <row r="454">
          <cell r="A454">
            <v>4107</v>
          </cell>
          <cell r="B454" t="str">
            <v>INSTALACION TUBERIA PVC ALCANTARILLADO 20" TIPO NOVAFORT</v>
          </cell>
        </row>
        <row r="455">
          <cell r="A455">
            <v>4108</v>
          </cell>
          <cell r="B455" t="str">
            <v>INSTALACION TUBERIA PVC ALCANTARILLADO 24" TIPO NOVALOC</v>
          </cell>
        </row>
        <row r="456">
          <cell r="A456">
            <v>4109</v>
          </cell>
          <cell r="B456" t="str">
            <v>INSTALACION TUBERIA PVC ALCANTARILLADO 27" TIPO NOVALOC</v>
          </cell>
        </row>
        <row r="457">
          <cell r="A457">
            <v>4110</v>
          </cell>
          <cell r="B457" t="str">
            <v>INSTALACION TUBERIA PVC ALCANTARILLADO 30" TIPO NOVALOC</v>
          </cell>
        </row>
        <row r="458">
          <cell r="A458">
            <v>4111</v>
          </cell>
          <cell r="B458" t="str">
            <v>INSTALACION TUBERIA PVC ALCANTARILLADO 33" TIPO NOVALOC</v>
          </cell>
        </row>
        <row r="459">
          <cell r="A459">
            <v>4112</v>
          </cell>
          <cell r="B459" t="str">
            <v>INSTALACION TUBERIA PVC ALCANTARILLADO 36" TIPO NOVALOC</v>
          </cell>
        </row>
        <row r="460">
          <cell r="A460">
            <v>4113</v>
          </cell>
          <cell r="B460" t="str">
            <v>INSTALACION TUBERIA PVC ALCANTARILLADO 39" TIPO NOVALOC</v>
          </cell>
        </row>
        <row r="461">
          <cell r="A461">
            <v>4114</v>
          </cell>
          <cell r="B461" t="str">
            <v>INSTALACION TUBERIA PVC ALCANTARILLADO 42" TIPO NOVALOC</v>
          </cell>
        </row>
        <row r="462">
          <cell r="A462">
            <v>4115</v>
          </cell>
          <cell r="B462" t="str">
            <v>INSTALACION TUBERIA PVC ALCANTARILLADO 45" TIPO NOVALOC</v>
          </cell>
        </row>
        <row r="463">
          <cell r="A463">
            <v>4116</v>
          </cell>
          <cell r="B463" t="str">
            <v>INSTALACION TUBERIA PVC ALCANTARILLADO 48" TIPO NOVALOC</v>
          </cell>
        </row>
        <row r="464">
          <cell r="A464">
            <v>4117</v>
          </cell>
          <cell r="B464" t="str">
            <v>INSTALACION TUBERIA PVC ALCANTARILLADO 54" TIPO NOVALOC</v>
          </cell>
        </row>
        <row r="465">
          <cell r="A465">
            <v>4118</v>
          </cell>
          <cell r="B465" t="str">
            <v>INSTALACION TUBERIA PVC ALCANTARILLADO 57" TIPO NOVALOC</v>
          </cell>
        </row>
        <row r="466">
          <cell r="A466">
            <v>4119</v>
          </cell>
          <cell r="B466" t="str">
            <v>INSTALACION TUBERIA PVC ALCANTARILLADO 60" TIPO NOVALOC</v>
          </cell>
        </row>
        <row r="467">
          <cell r="A467">
            <v>4120</v>
          </cell>
          <cell r="B467" t="str">
            <v>INSTALACION DE CAMARA DE CAIDA</v>
          </cell>
        </row>
        <row r="468">
          <cell r="A468">
            <v>4121</v>
          </cell>
          <cell r="B468" t="str">
            <v>INSTALACION DE SILLAS YEE 8x6"</v>
          </cell>
        </row>
        <row r="469">
          <cell r="A469">
            <v>4122</v>
          </cell>
          <cell r="B469" t="str">
            <v>INSTALACION DE SILLAS YEE 10x6"</v>
          </cell>
        </row>
        <row r="470">
          <cell r="A470">
            <v>4123</v>
          </cell>
          <cell r="B470" t="str">
            <v>INSTALACION DE SILLAS YEE 12x6"</v>
          </cell>
        </row>
        <row r="473">
          <cell r="A473">
            <v>4200</v>
          </cell>
          <cell r="B473" t="str">
            <v>Suministro tubería y accesorios</v>
          </cell>
        </row>
        <row r="474">
          <cell r="A474">
            <v>4201</v>
          </cell>
          <cell r="B474" t="str">
            <v>SUMINISTRO TUBERIA ALCANTARILLADO PVC 6" TIPO NOVAFORT</v>
          </cell>
        </row>
        <row r="475">
          <cell r="A475">
            <v>4202</v>
          </cell>
          <cell r="B475" t="str">
            <v>SUMINISTRO TUBERIA ALCANTARILLADO PVC 8" TIPO NOVAFORT</v>
          </cell>
        </row>
        <row r="476">
          <cell r="A476">
            <v>4203</v>
          </cell>
          <cell r="B476" t="str">
            <v>SUMINISTRO TUBERIA ALCANTARILLADO PVC 10" TIPO NOVAFORT</v>
          </cell>
        </row>
        <row r="477">
          <cell r="A477">
            <v>4204</v>
          </cell>
          <cell r="B477" t="str">
            <v>SUMINISTRO TUBERIA ALCANTARILLADO PVC 12" TIPO NOVAFORT</v>
          </cell>
        </row>
        <row r="478">
          <cell r="A478">
            <v>4205</v>
          </cell>
          <cell r="B478" t="str">
            <v>SUMINISTRO TUBERIA ALCANTARILLADO PVC 16" TIPO NOVAFORT</v>
          </cell>
        </row>
        <row r="479">
          <cell r="A479">
            <v>4206</v>
          </cell>
          <cell r="B479" t="str">
            <v>SUMINISTRO TUBERIA ALCANTARILLADO PVC 18" TIPO NOVAFORT</v>
          </cell>
        </row>
        <row r="480">
          <cell r="A480">
            <v>4207</v>
          </cell>
          <cell r="B480" t="str">
            <v>SUMINISTRO TUBERIA ALCANTARILLADO PVC 20" TIPO NOVAFORT</v>
          </cell>
        </row>
        <row r="481">
          <cell r="A481">
            <v>4208</v>
          </cell>
          <cell r="B481" t="str">
            <v>SUMINISTRO TUBERIA PVC ALCANTARILLADO 24" TIPO NOVALOC</v>
          </cell>
        </row>
        <row r="482">
          <cell r="A482">
            <v>4209</v>
          </cell>
          <cell r="B482" t="str">
            <v>SUMINISTRO TUBERIA PVC ALCANTARILLADO 27" TIPO NOVALOC</v>
          </cell>
        </row>
        <row r="483">
          <cell r="A483">
            <v>4210</v>
          </cell>
          <cell r="B483" t="str">
            <v>SUMINISTRO TUBERIA PVC ALCANTARILLADO 30" TIPO NOVALOC</v>
          </cell>
        </row>
        <row r="484">
          <cell r="A484">
            <v>4211</v>
          </cell>
          <cell r="B484" t="str">
            <v>SUMINISTRO TUBERIA PVC ALCANTARILLADO 33" TIPO NOVALOC</v>
          </cell>
        </row>
        <row r="485">
          <cell r="A485">
            <v>4212</v>
          </cell>
          <cell r="B485" t="str">
            <v>SUMINISTRO TUBERIA PVC ALCANTARILLADO 36" TIPO NOVALOC</v>
          </cell>
        </row>
        <row r="486">
          <cell r="A486">
            <v>4213</v>
          </cell>
          <cell r="B486" t="str">
            <v>SUMINISTRO TUBERIA PVC ALCANTARILLADO 39" TIPO NOVALOC</v>
          </cell>
        </row>
        <row r="487">
          <cell r="A487">
            <v>4214</v>
          </cell>
          <cell r="B487" t="str">
            <v>SUMINISTRO TUBERIA PVC ALCANTARILLADO 42" TIPO NOVALOC</v>
          </cell>
        </row>
        <row r="488">
          <cell r="A488">
            <v>4215</v>
          </cell>
          <cell r="B488" t="str">
            <v>SUMINISTRO TUBERIA PVC ALCANTARILLADO 45" TIPO NOVALOC</v>
          </cell>
        </row>
        <row r="489">
          <cell r="A489">
            <v>4216</v>
          </cell>
          <cell r="B489" t="str">
            <v>SUMINISTRO TUBERIA PVC ALCANTARILLADO 48" TIPO NOVALOC</v>
          </cell>
        </row>
        <row r="490">
          <cell r="A490">
            <v>4217</v>
          </cell>
          <cell r="B490" t="str">
            <v>SUMINISTRO TUBERIA PVC ALCANTARILLADO 54" TIPO NOVALOC</v>
          </cell>
        </row>
        <row r="491">
          <cell r="A491">
            <v>4218</v>
          </cell>
          <cell r="B491" t="str">
            <v>SUMINISTRO TUBERIA PVC ALCANTARILLADO 57" TIPO NOVALOC</v>
          </cell>
        </row>
        <row r="492">
          <cell r="A492">
            <v>4219</v>
          </cell>
          <cell r="B492" t="str">
            <v>SUMINISTRO TUBERIA PVC ALCANTARILLADO 60" TIPO NOVALOC</v>
          </cell>
        </row>
        <row r="493">
          <cell r="A493">
            <v>4220</v>
          </cell>
          <cell r="B493" t="str">
            <v>SUMINISTRO KIT SILLA YEE 8x6" INCLUYE ABRAZADERAS EMPAQUE Y ADHESIVO</v>
          </cell>
        </row>
        <row r="494">
          <cell r="A494">
            <v>4221</v>
          </cell>
          <cell r="B494" t="str">
            <v>SUMINISTRO KIT SILLA YEE 10x6" INCLUYE ABRAZADERAS EMPAQUE Y ADHESIVO</v>
          </cell>
        </row>
        <row r="495">
          <cell r="A495">
            <v>4222</v>
          </cell>
          <cell r="B495" t="str">
            <v>SUMINISTRO KIT SILLA YEE 12x6" INCLUYE ABRAZADERAS EMPAQUE Y ADHESIVO</v>
          </cell>
        </row>
        <row r="496">
          <cell r="A496">
            <v>4223</v>
          </cell>
          <cell r="B496" t="str">
            <v xml:space="preserve">SUMINISTRO DE UNIONES NOVAFORT DE 6" O SIMILAR </v>
          </cell>
        </row>
        <row r="497">
          <cell r="A497">
            <v>4224</v>
          </cell>
          <cell r="B497" t="str">
            <v xml:space="preserve">SUMINISTRO DE UNIONES NOVAFORT DE 8" O SIMILAR </v>
          </cell>
        </row>
        <row r="498">
          <cell r="A498">
            <v>4225</v>
          </cell>
          <cell r="B498" t="str">
            <v xml:space="preserve">SUMINISTRO DE UNIONES NOVAFORT DE 10" O SIMILAR </v>
          </cell>
        </row>
        <row r="499">
          <cell r="A499">
            <v>4226</v>
          </cell>
          <cell r="B499" t="str">
            <v xml:space="preserve">SUMINISTRO DE UNIONES NOVAFORT DE 12" O SIMILAR </v>
          </cell>
        </row>
        <row r="500">
          <cell r="A500">
            <v>4227</v>
          </cell>
          <cell r="B500" t="str">
            <v xml:space="preserve">SUMINISTRO DE UNIONES NOVAFORT DE 16" O SIMILAR </v>
          </cell>
        </row>
        <row r="501">
          <cell r="A501">
            <v>4228</v>
          </cell>
          <cell r="B501" t="str">
            <v xml:space="preserve">SUMINISTRO DE UNIONES NOVAFORT DE 18" O SIMILAR </v>
          </cell>
        </row>
        <row r="502">
          <cell r="A502">
            <v>4229</v>
          </cell>
          <cell r="B502" t="str">
            <v xml:space="preserve">SUMINISTRO DE UNIONES NOVAFORT DE 20" O SIMILAR </v>
          </cell>
        </row>
        <row r="503">
          <cell r="A503">
            <v>4230</v>
          </cell>
          <cell r="B503" t="str">
            <v xml:space="preserve">SUMINISTRO DE UNIONES NOVALOC DE 24" O SIMILAR </v>
          </cell>
        </row>
        <row r="504">
          <cell r="A504">
            <v>4231</v>
          </cell>
          <cell r="B504" t="str">
            <v xml:space="preserve">SUMINISTRO DE UNIONES NOVALOC DE 27" O SIMILAR </v>
          </cell>
        </row>
        <row r="505">
          <cell r="A505">
            <v>4232</v>
          </cell>
          <cell r="B505" t="str">
            <v xml:space="preserve">SUMINISTRO DE UNIONES NOVALOC DE 30" O SIMILAR </v>
          </cell>
        </row>
        <row r="506">
          <cell r="A506">
            <v>4233</v>
          </cell>
          <cell r="B506" t="str">
            <v xml:space="preserve">SUMINISTRO DE UNIONES NOVALOC DE 33" O SIMILAR </v>
          </cell>
        </row>
        <row r="507">
          <cell r="A507">
            <v>4234</v>
          </cell>
          <cell r="B507" t="str">
            <v xml:space="preserve">SUMINISTRO DE UNIONES NOVALOC DE 36" O SIMILAR </v>
          </cell>
        </row>
        <row r="508">
          <cell r="A508">
            <v>4235</v>
          </cell>
          <cell r="B508" t="str">
            <v xml:space="preserve">SUMINISTRO DE UNIONES NOVALOC DE 39" O SIMILAR </v>
          </cell>
        </row>
        <row r="509">
          <cell r="A509">
            <v>4236</v>
          </cell>
          <cell r="B509" t="str">
            <v xml:space="preserve">SUMINISTRO DE UNIONES NOVALOC DE 42" O SIMILAR </v>
          </cell>
        </row>
        <row r="510">
          <cell r="A510">
            <v>4237</v>
          </cell>
          <cell r="B510" t="str">
            <v xml:space="preserve">SUMINISTRO DE UNIONES NOVALOC DE 45" O SIMILAR </v>
          </cell>
        </row>
        <row r="511">
          <cell r="A511">
            <v>4238</v>
          </cell>
          <cell r="B511" t="str">
            <v xml:space="preserve">SUMINISTRO DE UNIONES NOVALOC DE 48" O SIMILAR </v>
          </cell>
        </row>
        <row r="512">
          <cell r="A512">
            <v>4239</v>
          </cell>
          <cell r="B512" t="str">
            <v xml:space="preserve">SUMINISTRO DE UNIONES NOVALOC DE 54" O SIMILAR </v>
          </cell>
        </row>
        <row r="513">
          <cell r="A513">
            <v>4240</v>
          </cell>
          <cell r="B513" t="str">
            <v xml:space="preserve">SUMINISTRO DE UNIONES NOVALOC DE 57" O SIMILAR </v>
          </cell>
        </row>
        <row r="514">
          <cell r="A514">
            <v>4241</v>
          </cell>
          <cell r="B514" t="str">
            <v xml:space="preserve">SUMINISTRO DE UNIONES NOVALOC DE 60" O SIMILAR </v>
          </cell>
        </row>
        <row r="515">
          <cell r="A515">
            <v>4242</v>
          </cell>
          <cell r="B515" t="str">
            <v xml:space="preserve">SUMINISTRO DE HIDROSELLOS NOVAFORT DE 6" O SIMILAR </v>
          </cell>
        </row>
        <row r="516">
          <cell r="A516">
            <v>4243</v>
          </cell>
          <cell r="B516" t="str">
            <v xml:space="preserve">SUMINISTRO DE HIDROSELLOS NOVAFORT DE 8" O SIMILAR </v>
          </cell>
        </row>
        <row r="517">
          <cell r="A517">
            <v>4244</v>
          </cell>
          <cell r="B517" t="str">
            <v xml:space="preserve">SUMINISTRO DE HIDROSELLOS NOVAFORT DE 10" O SIMILAR </v>
          </cell>
        </row>
        <row r="518">
          <cell r="A518">
            <v>4245</v>
          </cell>
          <cell r="B518" t="str">
            <v xml:space="preserve">SUMINISTRO DE HIDROSELLOS NOVAFORT DE 12" O SIMILAR </v>
          </cell>
        </row>
        <row r="519">
          <cell r="A519">
            <v>4246</v>
          </cell>
          <cell r="B519" t="str">
            <v xml:space="preserve">SUMINISTRO DE HIDROSELLOS NOVAFORT DE 16" O SIMILAR </v>
          </cell>
        </row>
        <row r="520">
          <cell r="A520">
            <v>4247</v>
          </cell>
          <cell r="B520" t="str">
            <v xml:space="preserve">SUMINISTRO DE HIDROSELLOS NOVAFORT DE 18" O SIMILAR </v>
          </cell>
        </row>
        <row r="521">
          <cell r="A521">
            <v>4248</v>
          </cell>
          <cell r="B521" t="str">
            <v xml:space="preserve">SUMINISTRO DE HIDROSELLOS NOVAFORT DE 20" O SIMILAR </v>
          </cell>
        </row>
        <row r="522">
          <cell r="A522">
            <v>4249</v>
          </cell>
          <cell r="B522" t="str">
            <v>SUMINISTRO TEE PVC 8x6" PARA CAMARA DE CAIDA</v>
          </cell>
        </row>
        <row r="523">
          <cell r="A523">
            <v>4250</v>
          </cell>
          <cell r="B523" t="str">
            <v>SUMINISTRO CODO 6" x 90ْ PARA CAMARA DE CAIDA</v>
          </cell>
        </row>
        <row r="524">
          <cell r="A524">
            <v>4251</v>
          </cell>
          <cell r="B524" t="str">
            <v>SUMINISTRO DE TAPA Y ARO EN FERROCONCRETO D=0,60</v>
          </cell>
        </row>
        <row r="525">
          <cell r="A525">
            <v>4252</v>
          </cell>
          <cell r="B525" t="str">
            <v xml:space="preserve">SUMINISTRO DE HIDROSELLOS NOVALOC DE 24" O SIMILAR </v>
          </cell>
        </row>
        <row r="526">
          <cell r="A526">
            <v>4253</v>
          </cell>
          <cell r="B526" t="str">
            <v xml:space="preserve">SUMINISTRO DE HIDROSELLOS NOVALOC DE 27" O SIMILAR </v>
          </cell>
        </row>
        <row r="527">
          <cell r="A527">
            <v>4254</v>
          </cell>
          <cell r="B527" t="str">
            <v xml:space="preserve">SUMINISTRO DE HIDROSELLOS NOVALOC DE 30" O SIMILAR </v>
          </cell>
        </row>
        <row r="528">
          <cell r="A528">
            <v>4255</v>
          </cell>
          <cell r="B528" t="str">
            <v xml:space="preserve">SUMINISTRO DE HIDROSELLOS NOVALOC DE 33" O SIMILAR </v>
          </cell>
        </row>
        <row r="529">
          <cell r="A529">
            <v>4256</v>
          </cell>
          <cell r="B529" t="str">
            <v xml:space="preserve">SUMINISTRO DE HIDROSELLOS NOVALOC DE 36" O SIMILAR </v>
          </cell>
        </row>
        <row r="530">
          <cell r="A530">
            <v>4257</v>
          </cell>
          <cell r="B530" t="str">
            <v xml:space="preserve">SUMINISTRO DE HIDROSELLOS NOVALOC DE 39" O SIMILAR </v>
          </cell>
        </row>
        <row r="531">
          <cell r="A531">
            <v>4258</v>
          </cell>
          <cell r="B531" t="str">
            <v xml:space="preserve">SUMINISTRO DE HIDROSELLOS NOVALOC DE 42" O SIMILAR </v>
          </cell>
        </row>
        <row r="532">
          <cell r="A532">
            <v>4259</v>
          </cell>
          <cell r="B532" t="str">
            <v xml:space="preserve">SUMINISTRO DE HIDROSELLOS NOVALOC DE 45" O SIMILAR </v>
          </cell>
        </row>
        <row r="533">
          <cell r="A533">
            <v>4260</v>
          </cell>
          <cell r="B533" t="str">
            <v xml:space="preserve">SUMINISTRO DE HIDROSELLOS NOVALOC DE 48" O SIMILAR </v>
          </cell>
        </row>
        <row r="534">
          <cell r="A534">
            <v>4261</v>
          </cell>
          <cell r="B534" t="str">
            <v xml:space="preserve">SUMINISTRO DE HIDROSELLOS NOVALOC DE 51" O SIMILAR </v>
          </cell>
        </row>
        <row r="535">
          <cell r="A535">
            <v>4262</v>
          </cell>
          <cell r="B535" t="str">
            <v xml:space="preserve">SUMINISTRO DE HIDROSELLOS NOVALOC DE 54" O SIMILAR </v>
          </cell>
        </row>
        <row r="536">
          <cell r="A536">
            <v>4263</v>
          </cell>
          <cell r="B536" t="str">
            <v>SUMINISTRO DE TAPA Y ARO POZO MADERPLAST D = 0,67</v>
          </cell>
        </row>
        <row r="537">
          <cell r="A537">
            <v>4264</v>
          </cell>
          <cell r="B537" t="str">
            <v>SUMINISTRO DE CIRCULAR  MADERPLAST D = 0,70</v>
          </cell>
        </row>
        <row r="539">
          <cell r="B539" t="str">
            <v>ALCANTARILLADO PLUVIAL</v>
          </cell>
        </row>
        <row r="540">
          <cell r="A540">
            <v>5000</v>
          </cell>
          <cell r="B540" t="str">
            <v>Estructura de alcantarillado</v>
          </cell>
        </row>
        <row r="541">
          <cell r="A541">
            <v>5001</v>
          </cell>
          <cell r="B541" t="str">
            <v>SOLADO DE FONDO 1500PSI e=0.005m</v>
          </cell>
        </row>
        <row r="542">
          <cell r="A542">
            <v>5002</v>
          </cell>
          <cell r="B542" t="str">
            <v>BASE REFORZADA POZO INSPECCIÓN D=2.00 M INCLUYE CAÑUELA EN CONCRETO Y EMBOQUILLADO REMATES</v>
          </cell>
        </row>
        <row r="543">
          <cell r="A543">
            <v>5003</v>
          </cell>
          <cell r="B543" t="str">
            <v>CUERPO REFORZADO POZO INSPECCIÓN D=1.2 M, H=1.0 a 2.0 M</v>
          </cell>
        </row>
        <row r="544">
          <cell r="A544">
            <v>5004</v>
          </cell>
          <cell r="B544" t="str">
            <v>CUERPO REFORZADO POZO INSPECCIÓN D=1.2 M, H=2.0 a 3.0 M</v>
          </cell>
        </row>
        <row r="545">
          <cell r="A545">
            <v>5005</v>
          </cell>
          <cell r="B545" t="str">
            <v>CUERPO REFORZADO POZO INSPECCIÓN D=1.2 M, H=3,0 a 4.0 M</v>
          </cell>
        </row>
        <row r="546">
          <cell r="A546">
            <v>5006</v>
          </cell>
          <cell r="B546" t="str">
            <v>CUERPO REFORZADO POZO INSPECCIÓN D=1.2 M, H=4,0 a 5.0 M</v>
          </cell>
        </row>
        <row r="547">
          <cell r="A547">
            <v>5007</v>
          </cell>
          <cell r="B547" t="str">
            <v>CUERPO REFORZADO POZO INSPECCIÓN D=1.2 M, H=5,0 a 6.0 M</v>
          </cell>
        </row>
        <row r="548">
          <cell r="A548">
            <v>5008</v>
          </cell>
          <cell r="B548" t="str">
            <v>CUERPO REFORZADO POZO INSPECCIÓN D=1.2 M, H=5,0 a 6.0 M</v>
          </cell>
        </row>
        <row r="549">
          <cell r="A549">
            <v>5009</v>
          </cell>
          <cell r="B549" t="str">
            <v>PELDAÑOS PARA POZO DE INSPECCION VAR 3/4 CADA 40CM</v>
          </cell>
        </row>
        <row r="550">
          <cell r="A550">
            <v>5010</v>
          </cell>
          <cell r="B550" t="str">
            <v xml:space="preserve">CORONA PARA POZO DE INSPECC. CONCR.  F´C=24 Mpa INST.  TAPA Y ARO </v>
          </cell>
        </row>
        <row r="551">
          <cell r="A551">
            <v>5011</v>
          </cell>
          <cell r="B551" t="str">
            <v xml:space="preserve">ANILLO DE CORONA PARA TRAMPA DE ARENAS CONCRETO F´C=24 Mpa CON INST. TAPA Y ARO </v>
          </cell>
        </row>
        <row r="552">
          <cell r="A552">
            <v>5012</v>
          </cell>
          <cell r="B552" t="str">
            <v>CONSTRUCCION CAJA INSPECCION EN CONCRETO  0,80x0,80x1,30 INCLUYE TAPA REFORZADA Y CAÑUELA</v>
          </cell>
        </row>
        <row r="553">
          <cell r="A553">
            <v>5013</v>
          </cell>
          <cell r="B553" t="str">
            <v>CONSTRUCCION SUMIDERO DE DIMENSIONES 2.30 X 0.60 INCLUYE REJA METALICA HF SEGÚN DISEÑOS</v>
          </cell>
        </row>
        <row r="554">
          <cell r="A554">
            <v>5014</v>
          </cell>
          <cell r="B554" t="str">
            <v>CONSTRUCCION SUMIDERO TRANSVERSAL DE 2.5 M3 CONCRETO</v>
          </cell>
        </row>
        <row r="555">
          <cell r="A555">
            <v>5015</v>
          </cell>
          <cell r="B555" t="str">
            <v xml:space="preserve">CAMA DE ARENA PARA TUBERIAS </v>
          </cell>
        </row>
        <row r="556">
          <cell r="A556">
            <v>5016</v>
          </cell>
          <cell r="B556" t="str">
            <v>EMPALME DE TUBERIA A POZO EXISTENTE, INCLUYE DEMOLICION Y EMBOQUILLADO</v>
          </cell>
        </row>
        <row r="557">
          <cell r="A557">
            <v>5017</v>
          </cell>
          <cell r="B557" t="str">
            <v>ACERO DE REFUERZO 60000 PSI</v>
          </cell>
        </row>
        <row r="559">
          <cell r="A559">
            <v>5100</v>
          </cell>
          <cell r="B559" t="str">
            <v>Instalación tubería y accesorios</v>
          </cell>
        </row>
        <row r="560">
          <cell r="A560">
            <v>5101</v>
          </cell>
          <cell r="B560" t="str">
            <v>INSTALACION TUBERIA ALCANTARILLADO PVC 10" TIPO NOVAFORT</v>
          </cell>
        </row>
        <row r="561">
          <cell r="A561">
            <v>5102</v>
          </cell>
          <cell r="B561" t="str">
            <v>INSTALACION TUBERIA ALCANTARILLADO PVC 12" TIPO NOVAFORT</v>
          </cell>
        </row>
        <row r="562">
          <cell r="A562">
            <v>5103</v>
          </cell>
          <cell r="B562" t="str">
            <v>INSTALACION TUBERIA PVC ALCANTARILLADO 16" TIPO NOVAFORT</v>
          </cell>
        </row>
        <row r="563">
          <cell r="A563">
            <v>5104</v>
          </cell>
          <cell r="B563" t="str">
            <v>INSTALACION TUBERIA PVC ALCANTARILLADO 18" TIPO NOVAFORT</v>
          </cell>
        </row>
        <row r="564">
          <cell r="A564">
            <v>5105</v>
          </cell>
          <cell r="B564" t="str">
            <v>INSTALACION TUBERIA PVC ALCANTARILLADO 20" TIPO NOVAFORT</v>
          </cell>
        </row>
        <row r="565">
          <cell r="A565">
            <v>5106</v>
          </cell>
          <cell r="B565" t="str">
            <v>INSTALACION TUBERIA PVC ALCANTARILLADO 24" TIPO NOVALOC</v>
          </cell>
        </row>
        <row r="566">
          <cell r="A566">
            <v>5107</v>
          </cell>
          <cell r="B566" t="str">
            <v>INSTALACION TUBERIA PVC ALCANTARILLADO 27" TIPO NOVALOC</v>
          </cell>
        </row>
        <row r="567">
          <cell r="A567">
            <v>5108</v>
          </cell>
          <cell r="B567" t="str">
            <v>INSTALACION TUBERIA PVC ALCANTARILLADO 30" TIPO NOVALOC</v>
          </cell>
        </row>
        <row r="568">
          <cell r="A568">
            <v>5109</v>
          </cell>
          <cell r="B568" t="str">
            <v>INSTALACION TUBERIA PVC ALCANTARILLADO 33" TIPO NOVALOC</v>
          </cell>
        </row>
        <row r="569">
          <cell r="A569">
            <v>5110</v>
          </cell>
          <cell r="B569" t="str">
            <v>INSTALACION TUBERIA PVC ALCANTARILLADO 36" TIPO NOVALOC</v>
          </cell>
        </row>
        <row r="570">
          <cell r="A570">
            <v>5111</v>
          </cell>
          <cell r="B570" t="str">
            <v>INSTALACION TUBERIA PVC ALCANTARILLADO 39" TIPO NOVALOC</v>
          </cell>
        </row>
        <row r="571">
          <cell r="A571">
            <v>5112</v>
          </cell>
          <cell r="B571" t="str">
            <v>INSTALACION TUBERIA PVC ALCANTARILLADO 42" TIPO NOVALOC</v>
          </cell>
        </row>
        <row r="572">
          <cell r="A572">
            <v>5113</v>
          </cell>
          <cell r="B572" t="str">
            <v>INSTALACION TUBERIA PVC ALCANTARILLADO 45" TIPO NOVALOC</v>
          </cell>
        </row>
        <row r="573">
          <cell r="A573">
            <v>5114</v>
          </cell>
          <cell r="B573" t="str">
            <v>INSTALACION TUBERIA PVC ALCANTARILLADO 48" TIPO NOVALOC</v>
          </cell>
        </row>
        <row r="574">
          <cell r="A574">
            <v>5115</v>
          </cell>
          <cell r="B574" t="str">
            <v>INSTALACION TUBERIA PVC ALCANTARILLADO 54" TIPO NOVALOC</v>
          </cell>
        </row>
        <row r="575">
          <cell r="A575">
            <v>5116</v>
          </cell>
          <cell r="B575" t="str">
            <v>INSTALACION TUBERIA PVC ALCANTARILLADO 57" TIPO NOVALOC</v>
          </cell>
        </row>
        <row r="576">
          <cell r="A576">
            <v>5117</v>
          </cell>
          <cell r="B576" t="str">
            <v>INSTALACION TUBERIA PVC ALCANTARILLADO 60" TIPO NOVALOC</v>
          </cell>
        </row>
        <row r="577">
          <cell r="A577">
            <v>5118</v>
          </cell>
          <cell r="B577" t="str">
            <v>EMPALME DE TUBERIA A POZO EXISTENTE, INCLUYE DEMOLICION Y EMBOQUILLADO</v>
          </cell>
        </row>
        <row r="579">
          <cell r="A579">
            <v>5200</v>
          </cell>
          <cell r="B579" t="str">
            <v>Suministro tubería y accesorios</v>
          </cell>
        </row>
        <row r="580">
          <cell r="A580">
            <v>5201</v>
          </cell>
          <cell r="B580" t="str">
            <v>SUMINISTRO TUBERIA ALCANTARILLADO PVC 10" TIPO NOVAFORT</v>
          </cell>
        </row>
        <row r="581">
          <cell r="A581">
            <v>5202</v>
          </cell>
          <cell r="B581" t="str">
            <v>SUMINISTRO TUBERIA ALCANTARILLADO PVC 12" TIPO NOVAFORT</v>
          </cell>
        </row>
        <row r="582">
          <cell r="A582">
            <v>5203</v>
          </cell>
          <cell r="B582" t="str">
            <v>SUMINISTRO TUBERIA ALCANTARILLADO PVC 16" TIPO NOVAFORT</v>
          </cell>
        </row>
        <row r="583">
          <cell r="A583">
            <v>5204</v>
          </cell>
          <cell r="B583" t="str">
            <v>SUMINISTRO TUBERIA ALCANTARILLADO PVC 18" TIPO NOVAFORT</v>
          </cell>
        </row>
        <row r="584">
          <cell r="A584">
            <v>5205</v>
          </cell>
          <cell r="B584" t="str">
            <v>SUMINISTRO TUBERIA ALCANTARILLADO PVC 20" TIPO NOVAFORT</v>
          </cell>
        </row>
        <row r="585">
          <cell r="A585">
            <v>5206</v>
          </cell>
          <cell r="B585" t="str">
            <v>SUMINISTRO TUBERIA PVC ALCANTARILLADO 24" TIPO NOVALOC</v>
          </cell>
        </row>
        <row r="586">
          <cell r="A586">
            <v>5207</v>
          </cell>
          <cell r="B586" t="str">
            <v>SUMINISTRO TUBERIA PVC ALCANTARILLADO 27" TIPO NOVALOC</v>
          </cell>
        </row>
        <row r="587">
          <cell r="A587">
            <v>5208</v>
          </cell>
          <cell r="B587" t="str">
            <v>SUMINISTRO TUBERIA PVC ALCANTARILLADO 30" TIPO NOVALOC</v>
          </cell>
        </row>
        <row r="588">
          <cell r="A588">
            <v>5209</v>
          </cell>
          <cell r="B588" t="str">
            <v>SUMINISTRO TUBERIA PVC ALCANTARILLADO 33" TIPO NOVALOC</v>
          </cell>
        </row>
        <row r="589">
          <cell r="A589">
            <v>5210</v>
          </cell>
          <cell r="B589" t="str">
            <v>SUMINISTRO TUBERIA PVC ALCANTARILLADO 36" TIPO NOVALOC</v>
          </cell>
        </row>
        <row r="590">
          <cell r="A590">
            <v>5211</v>
          </cell>
          <cell r="B590" t="str">
            <v>SUMINISTRO TUBERIA PVC ALCANTARILLADO 39" TIPO NOVALOC</v>
          </cell>
        </row>
        <row r="591">
          <cell r="A591">
            <v>5212</v>
          </cell>
          <cell r="B591" t="str">
            <v>SUMINISTRO TUBERIA PVC ALCANTARILLADO 42" TIPO NOVALOC</v>
          </cell>
        </row>
        <row r="592">
          <cell r="A592">
            <v>5213</v>
          </cell>
          <cell r="B592" t="str">
            <v>SUMINISTRO TUBERIA PVC ALCANTARILLADO 45" TIPO NOVALOC</v>
          </cell>
        </row>
        <row r="593">
          <cell r="A593">
            <v>5214</v>
          </cell>
          <cell r="B593" t="str">
            <v>SUMINISTRO TUBERIA PVC ALCANTARILLADO 48" TIPO NOVALOC</v>
          </cell>
        </row>
        <row r="594">
          <cell r="A594">
            <v>5215</v>
          </cell>
          <cell r="B594" t="str">
            <v>SUMINISTRO TUBERIA PVC ALCANTARILLADO 54" TIPO NOVALOC</v>
          </cell>
        </row>
        <row r="595">
          <cell r="A595">
            <v>5216</v>
          </cell>
          <cell r="B595" t="str">
            <v>SUMINISTRO TUBERIA PVC ALCANTARILLADO 57" TIPO NOVALOC</v>
          </cell>
        </row>
        <row r="596">
          <cell r="A596">
            <v>5217</v>
          </cell>
          <cell r="B596" t="str">
            <v>SUMINISTRO TUBERIA PVC ALCANTARILLADO 60" TIPO NOVALOC</v>
          </cell>
        </row>
        <row r="597">
          <cell r="A597">
            <v>5218</v>
          </cell>
          <cell r="B597" t="str">
            <v xml:space="preserve">SUMINISTRO DE UNIONES NOVAFORT DE 10" O SIMILAR </v>
          </cell>
        </row>
        <row r="598">
          <cell r="A598">
            <v>5219</v>
          </cell>
          <cell r="B598" t="str">
            <v xml:space="preserve">SUMINISTRO DE UNIONES NOVAFORT DE 12" O SIMILAR </v>
          </cell>
        </row>
        <row r="599">
          <cell r="A599">
            <v>5220</v>
          </cell>
          <cell r="B599" t="str">
            <v xml:space="preserve">SUMINISTRO DE UNIONES NOVAFORT DE 16" O SIMILAR </v>
          </cell>
        </row>
        <row r="600">
          <cell r="A600">
            <v>5221</v>
          </cell>
          <cell r="B600" t="str">
            <v xml:space="preserve">SUMINISTRO DE UNIONES NOVAFORT DE 18"  O SIMILAR </v>
          </cell>
        </row>
        <row r="601">
          <cell r="A601">
            <v>5222</v>
          </cell>
          <cell r="B601" t="str">
            <v xml:space="preserve">SUMINISTRO DE UNIONES NOVAFORT DE 20"  O SIMILAR </v>
          </cell>
        </row>
        <row r="602">
          <cell r="A602">
            <v>5223</v>
          </cell>
          <cell r="B602" t="str">
            <v xml:space="preserve">SUMINISTRO DE UNIONES NOVALOC DE 24" O SIMILAR </v>
          </cell>
        </row>
        <row r="603">
          <cell r="A603">
            <v>5224</v>
          </cell>
          <cell r="B603" t="str">
            <v xml:space="preserve">SUMINISTRO DE UNIONES NOVALOC DE 27" O SIMILAR </v>
          </cell>
        </row>
        <row r="604">
          <cell r="A604">
            <v>5225</v>
          </cell>
          <cell r="B604" t="str">
            <v xml:space="preserve">SUMINISTRO DE UNIONES NOVALOC DE 30" O SIMILAR </v>
          </cell>
        </row>
        <row r="605">
          <cell r="A605">
            <v>5226</v>
          </cell>
          <cell r="B605" t="str">
            <v xml:space="preserve">SUMINISTRO DE UNIONES NOVALOC DE 33" O SIMILAR </v>
          </cell>
        </row>
        <row r="606">
          <cell r="A606">
            <v>5227</v>
          </cell>
          <cell r="B606" t="str">
            <v xml:space="preserve">SUMINISTRO DE UNIONES NOVALOC DE 36" O SIMILAR </v>
          </cell>
        </row>
        <row r="607">
          <cell r="A607">
            <v>5228</v>
          </cell>
          <cell r="B607" t="str">
            <v xml:space="preserve">SUMINISTRO DE UNIONES NOVALOC DE 39" O SIMILAR </v>
          </cell>
        </row>
        <row r="608">
          <cell r="A608">
            <v>5229</v>
          </cell>
          <cell r="B608" t="str">
            <v xml:space="preserve">SUMINISTRO DE UNIONES NOVALOC DE 42" O SIMILAR </v>
          </cell>
        </row>
        <row r="609">
          <cell r="A609">
            <v>5230</v>
          </cell>
          <cell r="B609" t="str">
            <v xml:space="preserve">SUMINISTRO DE UNIONES NOVALOC DE 45" O SIMILAR </v>
          </cell>
        </row>
        <row r="610">
          <cell r="A610">
            <v>5231</v>
          </cell>
          <cell r="B610" t="str">
            <v xml:space="preserve">SUMINISTRO DE UNIONES NOVALOC DE 48" O SIMILAR </v>
          </cell>
        </row>
        <row r="611">
          <cell r="A611">
            <v>5232</v>
          </cell>
          <cell r="B611" t="str">
            <v xml:space="preserve">SUMINISTRO DE UNIONES NOVALOC DE 54" O SIMILAR </v>
          </cell>
        </row>
        <row r="612">
          <cell r="A612">
            <v>5233</v>
          </cell>
          <cell r="B612" t="str">
            <v xml:space="preserve">SUMINISTRO DE UNIONES NOVALOC DE 57" O SIMILAR </v>
          </cell>
        </row>
        <row r="613">
          <cell r="A613">
            <v>5234</v>
          </cell>
          <cell r="B613" t="str">
            <v xml:space="preserve">SUMINISTRO DE UNIONES NOVALOC DE 60" O SIMILAR </v>
          </cell>
        </row>
        <row r="614">
          <cell r="A614">
            <v>5235</v>
          </cell>
          <cell r="B614" t="str">
            <v xml:space="preserve">SUMINISTRO DE HIDROSELLOS NOVAFORT DE 10" O SIMILAR </v>
          </cell>
        </row>
        <row r="615">
          <cell r="A615">
            <v>5236</v>
          </cell>
          <cell r="B615" t="str">
            <v xml:space="preserve">SUMINISTRO DE HIDROSELLOS NOVAFORT DE 12" O SIMILAR </v>
          </cell>
        </row>
        <row r="616">
          <cell r="A616">
            <v>5237</v>
          </cell>
          <cell r="B616" t="str">
            <v xml:space="preserve">SUMINISTRO DE HIDROSELLOS NOVAFORT DE 16" O SIMILAR </v>
          </cell>
        </row>
        <row r="617">
          <cell r="A617">
            <v>5238</v>
          </cell>
          <cell r="B617" t="str">
            <v xml:space="preserve">SUMINISTRO DE HIDROSELLOS NOVAFORT DE 18" O SIMILAR </v>
          </cell>
        </row>
        <row r="618">
          <cell r="A618">
            <v>5239</v>
          </cell>
          <cell r="B618" t="str">
            <v xml:space="preserve">SUMINISTRO DE HIDROSELLOS NOVAFORT DE 20" O SIMILAR </v>
          </cell>
        </row>
        <row r="619">
          <cell r="A619">
            <v>5240</v>
          </cell>
          <cell r="B619" t="str">
            <v>REJA DESMONTABLE EN HF DE DIMENSIONES 0,40 x 0,90 CON MARCO Y CONTRAMARCO</v>
          </cell>
        </row>
        <row r="620">
          <cell r="A620">
            <v>5241</v>
          </cell>
          <cell r="B620" t="str">
            <v>SUMINISTRO DE TAPA Y ARO EN FERROCONCRETO D=0,60</v>
          </cell>
        </row>
        <row r="621">
          <cell r="A621">
            <v>5242</v>
          </cell>
          <cell r="B621" t="str">
            <v>SUMINISTRO KIT SILLA YEE 8x6" INCLUYE ABRAZADERAS EMPAQUE Y ADHESIVO</v>
          </cell>
        </row>
        <row r="622">
          <cell r="A622">
            <v>5243</v>
          </cell>
          <cell r="B622" t="str">
            <v>SUMINISTRO KIT SILLA YEE 10x6" INCLUYE ABRAZADERAS EMPAQUE Y ADHESIVO</v>
          </cell>
        </row>
        <row r="623">
          <cell r="A623">
            <v>5244</v>
          </cell>
          <cell r="B623" t="str">
            <v>SUMINISTRO KIT SILLA YEE 12x6" INCLUYE ABRAZADERAS EMPAQUE Y ADHESIVO</v>
          </cell>
        </row>
        <row r="624">
          <cell r="A624">
            <v>5245</v>
          </cell>
          <cell r="B624" t="str">
            <v xml:space="preserve">SUMINISTRO DE HIDROSELLOS NOVALOC DE 24" O SIMILAR </v>
          </cell>
        </row>
        <row r="625">
          <cell r="A625">
            <v>5246</v>
          </cell>
          <cell r="B625" t="str">
            <v xml:space="preserve">SUMINISTRO DE HIDROSELLOS NOVALOC DE 27" O SIMILAR </v>
          </cell>
        </row>
        <row r="626">
          <cell r="A626">
            <v>5247</v>
          </cell>
          <cell r="B626" t="str">
            <v xml:space="preserve">SUMINISTRO DE HIDROSELLOS NOVALOC DE 30" O SIMILAR </v>
          </cell>
        </row>
        <row r="627">
          <cell r="A627">
            <v>5248</v>
          </cell>
          <cell r="B627" t="str">
            <v xml:space="preserve">SUMINISTRO DE HIDROSELLOS NOVALOC DE 33" O SIMILAR </v>
          </cell>
        </row>
        <row r="628">
          <cell r="A628">
            <v>5249</v>
          </cell>
          <cell r="B628" t="str">
            <v xml:space="preserve">SUMINISTRO DE HIDROSELLOS NOVALOC DE 36" O SIMILAR </v>
          </cell>
        </row>
        <row r="629">
          <cell r="A629">
            <v>5250</v>
          </cell>
          <cell r="B629" t="str">
            <v xml:space="preserve">SUMINISTRO DE HIDROSELLOS NOVALOC DE 39" O SIMILAR </v>
          </cell>
        </row>
        <row r="630">
          <cell r="A630">
            <v>5251</v>
          </cell>
          <cell r="B630" t="str">
            <v xml:space="preserve">SUMINISTRO DE HIDROSELLOS NOVALOC DE 42" O SIMILAR </v>
          </cell>
        </row>
        <row r="631">
          <cell r="A631">
            <v>5252</v>
          </cell>
          <cell r="B631" t="str">
            <v xml:space="preserve">SUMINISTRO DE HIDROSELLOS NOVALOC DE 45" O SIMILAR </v>
          </cell>
        </row>
        <row r="632">
          <cell r="A632">
            <v>5253</v>
          </cell>
          <cell r="B632" t="str">
            <v xml:space="preserve">SUMINISTRO DE HIDROSELLOS NOVALOC DE 48" O SIMILAR </v>
          </cell>
        </row>
        <row r="633">
          <cell r="A633">
            <v>5254</v>
          </cell>
          <cell r="B633" t="str">
            <v xml:space="preserve">SUMINISTRO DE HIDROSELLOS NOVALOC DE 51" O SIMILAR </v>
          </cell>
        </row>
        <row r="634">
          <cell r="A634">
            <v>5255</v>
          </cell>
          <cell r="B634" t="str">
            <v xml:space="preserve">SUMINISTRO DE HIDROSELLOS NOVALOC DE 54" O SIMILAR </v>
          </cell>
        </row>
        <row r="635">
          <cell r="A635">
            <v>5256</v>
          </cell>
          <cell r="B635" t="str">
            <v>SUMINISTRO DE GEOTEXTIL POLIPROPILENO A = 3,80 NT 3000</v>
          </cell>
        </row>
        <row r="636">
          <cell r="A636">
            <v>5257</v>
          </cell>
          <cell r="B636" t="str">
            <v>SUMINISTRO DE TAPA Y ARO POZO MADERPLAST D = 0,67</v>
          </cell>
        </row>
        <row r="637">
          <cell r="A637">
            <v>5258</v>
          </cell>
          <cell r="B637" t="str">
            <v>SUMINISTRO DE CIRCULAR  MADERPLAST D = 0,70</v>
          </cell>
        </row>
        <row r="639">
          <cell r="B639" t="str">
            <v>OBRAS DE URBANISMO</v>
          </cell>
        </row>
        <row r="640">
          <cell r="A640">
            <v>6000</v>
          </cell>
          <cell r="B640" t="str">
            <v>OBRA CIVIL COMPLEMENTARIA</v>
          </cell>
        </row>
        <row r="641">
          <cell r="A641">
            <v>6001</v>
          </cell>
          <cell r="B641" t="str">
            <v xml:space="preserve">BASE GRANULAR MOPT COMPACTADA EN CAPAS DE 10CM </v>
          </cell>
        </row>
        <row r="642">
          <cell r="A642">
            <v>6002</v>
          </cell>
          <cell r="B642" t="str">
            <v xml:space="preserve">SUB BASE GRANULAR MOPT COMPACTADA EN CAPAS DE 10CM </v>
          </cell>
        </row>
        <row r="643">
          <cell r="A643">
            <v>6003</v>
          </cell>
          <cell r="B643" t="str">
            <v>REPOSICIÓN LOSAS DE CONCRETO RÍGIDO 3000 PSI E= 0,15 INCLUYE REFUERZO Y JUNTAS EN LIGA ASFALTICA</v>
          </cell>
        </row>
        <row r="644">
          <cell r="A644">
            <v>6004</v>
          </cell>
          <cell r="B644" t="str">
            <v>CONSTRUCCION PAVIMENTO RIGIDO 3000 PSI  E= 0,20 INCLUYE REFUERZO Y JUNTAS EN ASFALTO</v>
          </cell>
        </row>
        <row r="645">
          <cell r="A645">
            <v>6005</v>
          </cell>
          <cell r="B645" t="str">
            <v>CONSTRUCCION PAVIMENTO RIGIDO 3500 PSI   E= 0,20 INCLUYE REFUERZO Y JUNTAS EN ASFALTO</v>
          </cell>
        </row>
        <row r="646">
          <cell r="A646">
            <v>6006</v>
          </cell>
          <cell r="B646" t="str">
            <v xml:space="preserve">PAVIMENTO EN CONCRETO ASFALTICO e=0.20 </v>
          </cell>
        </row>
        <row r="647">
          <cell r="A647">
            <v>6007</v>
          </cell>
          <cell r="B647" t="str">
            <v xml:space="preserve">CONSTRUCCION ANDEN EN CONCRETO f´c=21Mpa e=0.10 </v>
          </cell>
        </row>
        <row r="648">
          <cell r="A648">
            <v>6008</v>
          </cell>
          <cell r="B648" t="str">
            <v>CONSTRUCCION SARDINEL EN CONCRETO 3000psi 0.12*0.20M. INCLUYE REFUERZO</v>
          </cell>
        </row>
        <row r="649">
          <cell r="A649">
            <v>6009</v>
          </cell>
          <cell r="B649" t="str">
            <v xml:space="preserve">PISO CON ACABADOS EN GRAVILLA LAVADA </v>
          </cell>
        </row>
        <row r="650">
          <cell r="A650">
            <v>6010</v>
          </cell>
          <cell r="B650" t="str">
            <v>CONSTRUCCIÓN DE CAJA EN CONCRETO REFORZADO PARA VÁLVULAS 3000 PSI e=0,15 S 1x1x1 LIBRE</v>
          </cell>
        </row>
        <row r="651">
          <cell r="A651">
            <v>6011</v>
          </cell>
          <cell r="B651" t="str">
            <v xml:space="preserve">ASEGURAMIENTO DE POSTES </v>
          </cell>
        </row>
        <row r="652">
          <cell r="A652">
            <v>6012</v>
          </cell>
          <cell r="B652" t="str">
            <v>CAMA DE ARENA PARA TUBERÍAS</v>
          </cell>
        </row>
        <row r="653">
          <cell r="A653">
            <v>6013</v>
          </cell>
          <cell r="B653" t="str">
            <v>BASE MATERIAL GRANULAR PARA CIMENTACIÓN</v>
          </cell>
        </row>
        <row r="654">
          <cell r="A654">
            <v>6014</v>
          </cell>
          <cell r="B654" t="str">
            <v>ENCAMADO EN CONCRETO DE 2000 PSI</v>
          </cell>
        </row>
        <row r="655">
          <cell r="A655">
            <v>6015</v>
          </cell>
          <cell r="B655" t="str">
            <v xml:space="preserve">REFUERZO EN MALLA PARA PROTECCIÓN DE UNIONES </v>
          </cell>
        </row>
        <row r="656">
          <cell r="A656">
            <v>6016</v>
          </cell>
          <cell r="B656" t="str">
            <v>INSTALACIÓN GEOTEXTIL POLIPROPILENO A = 3,80 NT 3000</v>
          </cell>
        </row>
        <row r="657">
          <cell r="A657">
            <v>6017</v>
          </cell>
          <cell r="B657" t="str">
            <v>PISO CON ACABADOS EN TABLETA DE GRESS 25x25</v>
          </cell>
        </row>
        <row r="658">
          <cell r="A658">
            <v>6018</v>
          </cell>
          <cell r="B658" t="str">
            <v>LLENOS LATERALES ZANJA Y LECHOS CON ARENA</v>
          </cell>
        </row>
        <row r="659">
          <cell r="A659">
            <v>6019</v>
          </cell>
          <cell r="B659" t="str">
            <v xml:space="preserve">PROTECIONES EN PIEDRA PEGADA Y CONCRETO CAUCES </v>
          </cell>
        </row>
        <row r="661">
          <cell r="A661">
            <v>7000</v>
          </cell>
          <cell r="B661" t="str">
            <v>SEGURIDAD INDUSTRIAL Y SOCIALIZACIÓN DEL PROYECTO</v>
          </cell>
        </row>
        <row r="662">
          <cell r="A662">
            <v>7001</v>
          </cell>
          <cell r="B662" t="str">
            <v>SEGURIDAD INDUSTRIAL Y SOCIALIZACIÓN DEL PROYECTO</v>
          </cell>
        </row>
        <row r="663">
          <cell r="A663">
            <v>7002</v>
          </cell>
          <cell r="B663" t="str">
            <v xml:space="preserve">ADQUISICIÓN TERRENOS Y/O NEGOCIACIONES DE SERVIDUMBRE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bería"/>
      <sheetName val="Comparación Aranceles"/>
      <sheetName val="Comparación texto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bería"/>
      <sheetName val="Comparación Aranceles"/>
      <sheetName val="Comparación textos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Motoreductor"/>
      <sheetName val="Motores"/>
      <sheetName val="Tubería"/>
      <sheetName val="Valvulas"/>
      <sheetName val="Centros y Almacenes"/>
      <sheetName val="Unidades"/>
      <sheetName val="Tipos de material"/>
      <sheetName val="Grupos de Artículos"/>
      <sheetName val="Grupo Compras"/>
      <sheetName val="IVA"/>
      <sheetName val="Categ Val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Motoreductor"/>
      <sheetName val="Motores"/>
      <sheetName val="Tubería"/>
      <sheetName val="Valvulas"/>
      <sheetName val="Centros y Almacenes"/>
      <sheetName val="Unidades"/>
      <sheetName val="Tipos de material"/>
      <sheetName val="Grupos de Artículos"/>
      <sheetName val="Grupo Compras"/>
      <sheetName val="IVA"/>
      <sheetName val="Categ Val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2"/>
      <sheetName val="11"/>
      <sheetName val="10"/>
      <sheetName val="9"/>
      <sheetName val="8"/>
      <sheetName val="7"/>
      <sheetName val="ProyPob"/>
      <sheetName val="CAUDALES DISEÑO"/>
      <sheetName val="DOTACION NETA"/>
      <sheetName val="EVALUACION FUENTE"/>
      <sheetName val="CAPTACIONES"/>
      <sheetName val="ADUCCION"/>
      <sheetName val="DESARENADOR"/>
      <sheetName val="CONDUCCION"/>
      <sheetName val="TRATAMIENTO"/>
      <sheetName val="ALMACENAMIENTO"/>
      <sheetName val="RED DISTRIBUCION"/>
      <sheetName val="BOMBEO"/>
      <sheetName val="POI ESCENARIO 1"/>
      <sheetName val="IPC TOTAL"/>
      <sheetName val="IANC"/>
      <sheetName val="INDICE DE GESTION Y METAS"/>
      <sheetName val="Precios Estandar"/>
      <sheetName val="Costo Diario Estandar"/>
      <sheetName val="Costeo por Torre"/>
      <sheetName val="Costo de Ventas"/>
      <sheetName val="MTTO"/>
      <sheetName val="Cotizaciones"/>
      <sheetName val="Q"/>
      <sheetName val="Q2"/>
      <sheetName val="Calculo Gravilla"/>
      <sheetName val="Cst Filtros y Tuberias"/>
      <sheetName val="JS 4 EHD"/>
      <sheetName val="JS 6 EHD"/>
      <sheetName val="JS 8 EHD"/>
      <sheetName val="JS 10 EHD"/>
      <sheetName val="JS 12 EHD"/>
      <sheetName val="JS 14 EHD"/>
      <sheetName val="JS 16 EHD"/>
      <sheetName val="JS 4 HD"/>
      <sheetName val="JS 6 HD"/>
      <sheetName val="JS 8 HD"/>
      <sheetName val="JS 10 HD"/>
      <sheetName val="JS 12 HD"/>
      <sheetName val="JS 14 HD"/>
      <sheetName val="JS 16 HD"/>
      <sheetName val="JS 12 STD"/>
      <sheetName val="JS 14 STD"/>
      <sheetName val="PB 7"/>
      <sheetName val="PB 9 5 8"/>
      <sheetName val="PB 14"/>
      <sheetName val="PB 10"/>
      <sheetName val="PB 8"/>
      <sheetName val="PB 6"/>
      <sheetName val="Tuberias Acero"/>
      <sheetName val="PVC VENEZUELA"/>
      <sheetName val="Tuberia PVC y Filtros"/>
      <sheetName val="Gráfico2"/>
      <sheetName val="CONSOLIDADO"/>
      <sheetName val="1 CONTROL CALIDAD"/>
      <sheetName val="2 COBERTURA ACU"/>
      <sheetName val="3 COBERTURA ALC"/>
      <sheetName val="4 COBERTURA MICROMED"/>
      <sheetName val="5 CONTINUIDAD"/>
      <sheetName val="6 IANC"/>
      <sheetName val="6.1 Curvas IANC"/>
      <sheetName val="7 PRESION"/>
      <sheetName val="9 Demanda Media_Real"/>
      <sheetName val="10 Proy Indices Sincelejo"/>
      <sheetName val="Evolución Indicadores"/>
      <sheetName val="Suscriptores"/>
      <sheetName val="Qac"/>
      <sheetName val="Qpvc"/>
      <sheetName val="Lista Precios Colombia"/>
      <sheetName val="Hoja1"/>
      <sheetName val="Hoja2"/>
      <sheetName val="Hoja3"/>
      <sheetName val="EQUIPO SUMERGIBLE"/>
      <sheetName val="EQUIPO TURBINA"/>
      <sheetName val="COMPARATIVO"/>
      <sheetName val="Gráfico4"/>
      <sheetName val="Mensual Vtas"/>
      <sheetName val="1.OCUPACION"/>
      <sheetName val="2.CUMPCRONOG"/>
      <sheetName val="4.PTTOVTS"/>
      <sheetName val="3.CAL.CLIENTES"/>
      <sheetName val="5.EFTCOM-Q"/>
      <sheetName val="6.EFTCOM-$"/>
      <sheetName val="Gráfico3"/>
      <sheetName val="Empleados"/>
      <sheetName val="Efic Laboral"/>
      <sheetName val="PORTADA"/>
      <sheetName val="Balance comp. año 2006-2007"/>
      <sheetName val="PyG acumulado"/>
      <sheetName val="INDICADORES"/>
      <sheetName val="PyG acumulado VS PPTO"/>
      <sheetName val="BALANCE GENERAL"/>
      <sheetName val="ESTADO DE RESULTADO"/>
      <sheetName val="INDICADORES ENE-OCT"/>
      <sheetName val="GRAFICOS"/>
      <sheetName val="OBLIGACIONES FINANCIERAS"/>
      <sheetName val="Informe Subsidios "/>
      <sheetName val="Flujo de Caja"/>
      <sheetName val="DATOS"/>
      <sheetName val="Inf Directivos"/>
      <sheetName val="NOTAS_EST_FINANCIEROS_2007"/>
      <sheetName val="PYG PPTO"/>
      <sheetName val="1er BAL OCT. 2_4_6 DIG_2007"/>
      <sheetName val="BALANCE OCT_2006 2_4_6 DIG"/>
      <sheetName val="EXPLICACIONES CON ANEXOS"/>
      <sheetName val="Balance comp. año 2007-2008"/>
      <sheetName val="PYG"/>
      <sheetName val="RESUMEN IDICADORES"/>
      <sheetName val="Variaciones Enero"/>
      <sheetName val="Informe Subsidios"/>
      <sheetName val="CARTERA"/>
      <sheetName val="BALANCE ENE_2008"/>
      <sheetName val="BALANCE ENE_2007"/>
    </sheetNames>
    <sheetDataSet>
      <sheetData sheetId="0" refreshError="1">
        <row r="9">
          <cell r="L9">
            <v>74960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N431"/>
  <sheetViews>
    <sheetView tabSelected="1" topLeftCell="B1" zoomScaleNormal="100" zoomScaleSheetLayoutView="100" workbookViewId="0">
      <selection activeCell="B428" sqref="B428:K428"/>
    </sheetView>
  </sheetViews>
  <sheetFormatPr baseColWidth="10" defaultRowHeight="12.75" x14ac:dyDescent="0.2"/>
  <cols>
    <col min="1" max="1" width="4.7109375" style="20" customWidth="1"/>
    <col min="2" max="2" width="7.42578125" style="24" customWidth="1"/>
    <col min="3" max="7" width="10.7109375" style="20" customWidth="1"/>
    <col min="8" max="8" width="17.28515625" style="20" customWidth="1"/>
    <col min="9" max="9" width="10.7109375" style="20" customWidth="1"/>
    <col min="10" max="10" width="12.5703125" style="20" customWidth="1"/>
    <col min="11" max="11" width="18.7109375" style="20" customWidth="1"/>
    <col min="12" max="12" width="20.28515625" style="20" customWidth="1"/>
    <col min="13" max="13" width="17" style="20" bestFit="1" customWidth="1"/>
    <col min="14" max="14" width="13.5703125" style="20" bestFit="1" customWidth="1"/>
    <col min="15" max="16384" width="11.42578125" style="20"/>
  </cols>
  <sheetData>
    <row r="1" spans="1:13" ht="48" customHeight="1" thickBot="1" x14ac:dyDescent="0.25">
      <c r="B1" s="213" t="s">
        <v>339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</row>
    <row r="2" spans="1:13" ht="17.25" thickTop="1" thickBot="1" x14ac:dyDescent="0.25">
      <c r="B2" s="232" t="s">
        <v>250</v>
      </c>
      <c r="C2" s="233"/>
      <c r="D2" s="233"/>
      <c r="E2" s="233"/>
      <c r="F2" s="233"/>
      <c r="G2" s="233"/>
      <c r="H2" s="233"/>
      <c r="I2" s="233"/>
      <c r="J2" s="233"/>
      <c r="K2" s="233"/>
      <c r="L2" s="234"/>
    </row>
    <row r="3" spans="1:13" ht="14.25" thickTop="1" thickBot="1" x14ac:dyDescent="0.25"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40"/>
    </row>
    <row r="4" spans="1:13" ht="14.25" customHeight="1" thickTop="1" thickBot="1" x14ac:dyDescent="0.25">
      <c r="A4" s="32">
        <v>1</v>
      </c>
      <c r="B4" s="229" t="s">
        <v>261</v>
      </c>
      <c r="C4" s="230"/>
      <c r="D4" s="230"/>
      <c r="E4" s="230"/>
      <c r="F4" s="230"/>
      <c r="G4" s="230"/>
      <c r="H4" s="230"/>
      <c r="I4" s="230"/>
      <c r="J4" s="230"/>
      <c r="K4" s="230"/>
      <c r="L4" s="231"/>
    </row>
    <row r="5" spans="1:13" ht="13.5" thickTop="1" x14ac:dyDescent="0.2">
      <c r="B5" s="235"/>
      <c r="C5" s="236"/>
      <c r="D5" s="236"/>
      <c r="E5" s="236"/>
      <c r="F5" s="236"/>
      <c r="G5" s="236"/>
      <c r="H5" s="236"/>
      <c r="I5" s="236"/>
      <c r="J5" s="236"/>
      <c r="K5" s="236"/>
      <c r="L5" s="237"/>
    </row>
    <row r="6" spans="1:13" s="22" customFormat="1" x14ac:dyDescent="0.2">
      <c r="B6" s="26" t="s">
        <v>252</v>
      </c>
      <c r="C6" s="245" t="s">
        <v>251</v>
      </c>
      <c r="D6" s="245"/>
      <c r="E6" s="245"/>
      <c r="F6" s="245"/>
      <c r="G6" s="245"/>
      <c r="H6" s="245"/>
      <c r="I6" s="41" t="s">
        <v>0</v>
      </c>
      <c r="J6" s="41" t="s">
        <v>1</v>
      </c>
      <c r="K6" s="41" t="s">
        <v>2</v>
      </c>
      <c r="L6" s="43" t="s">
        <v>3</v>
      </c>
      <c r="M6" s="25"/>
    </row>
    <row r="7" spans="1:13" x14ac:dyDescent="0.2">
      <c r="B7" s="134"/>
      <c r="C7" s="135"/>
      <c r="D7" s="135"/>
      <c r="E7" s="135"/>
      <c r="F7" s="135"/>
      <c r="G7" s="135"/>
      <c r="H7" s="135"/>
      <c r="I7" s="135"/>
      <c r="J7" s="135"/>
      <c r="K7" s="135"/>
      <c r="L7" s="136"/>
    </row>
    <row r="8" spans="1:13" s="22" customFormat="1" x14ac:dyDescent="0.2">
      <c r="B8" s="137">
        <v>1</v>
      </c>
      <c r="C8" s="228" t="s">
        <v>4</v>
      </c>
      <c r="D8" s="228"/>
      <c r="E8" s="228"/>
      <c r="F8" s="228"/>
      <c r="G8" s="228"/>
      <c r="H8" s="228"/>
      <c r="I8" s="260"/>
      <c r="J8" s="260"/>
      <c r="K8" s="260"/>
      <c r="L8" s="261"/>
    </row>
    <row r="9" spans="1:13" s="22" customFormat="1" x14ac:dyDescent="0.2">
      <c r="B9" s="138">
        <f>B8+0.01</f>
        <v>1.01</v>
      </c>
      <c r="C9" s="241" t="s">
        <v>5</v>
      </c>
      <c r="D9" s="241"/>
      <c r="E9" s="241"/>
      <c r="F9" s="241"/>
      <c r="G9" s="241"/>
      <c r="H9" s="241"/>
      <c r="I9" s="139" t="s">
        <v>6</v>
      </c>
      <c r="J9" s="140">
        <v>4018</v>
      </c>
      <c r="K9" s="46"/>
      <c r="L9" s="47"/>
    </row>
    <row r="10" spans="1:13" s="22" customFormat="1" x14ac:dyDescent="0.2">
      <c r="B10" s="141">
        <f>B9+0.01</f>
        <v>1.02</v>
      </c>
      <c r="C10" s="241" t="s">
        <v>7</v>
      </c>
      <c r="D10" s="241"/>
      <c r="E10" s="241"/>
      <c r="F10" s="241"/>
      <c r="G10" s="241"/>
      <c r="H10" s="241"/>
      <c r="I10" s="139" t="s">
        <v>15</v>
      </c>
      <c r="J10" s="140">
        <v>35</v>
      </c>
      <c r="K10" s="46"/>
      <c r="L10" s="47"/>
    </row>
    <row r="11" spans="1:13" s="22" customFormat="1" ht="15" customHeight="1" x14ac:dyDescent="0.2">
      <c r="B11" s="138">
        <f>B10+0.01</f>
        <v>1.03</v>
      </c>
      <c r="C11" s="241" t="s">
        <v>83</v>
      </c>
      <c r="D11" s="241"/>
      <c r="E11" s="241"/>
      <c r="F11" s="241"/>
      <c r="G11" s="241"/>
      <c r="H11" s="241"/>
      <c r="I11" s="139" t="s">
        <v>40</v>
      </c>
      <c r="J11" s="142">
        <v>94.2</v>
      </c>
      <c r="K11" s="46"/>
      <c r="L11" s="47"/>
    </row>
    <row r="12" spans="1:13" s="22" customFormat="1" ht="15" customHeight="1" x14ac:dyDescent="0.2">
      <c r="B12" s="138">
        <v>1.04</v>
      </c>
      <c r="C12" s="241" t="s">
        <v>81</v>
      </c>
      <c r="D12" s="241"/>
      <c r="E12" s="241"/>
      <c r="F12" s="241"/>
      <c r="G12" s="241"/>
      <c r="H12" s="241"/>
      <c r="I12" s="139" t="s">
        <v>6</v>
      </c>
      <c r="J12" s="142">
        <v>315.2</v>
      </c>
      <c r="K12" s="46"/>
      <c r="L12" s="47"/>
    </row>
    <row r="13" spans="1:13" s="22" customFormat="1" x14ac:dyDescent="0.2">
      <c r="B13" s="48"/>
      <c r="C13" s="262"/>
      <c r="D13" s="263"/>
      <c r="E13" s="263"/>
      <c r="F13" s="263"/>
      <c r="G13" s="263"/>
      <c r="H13" s="264"/>
      <c r="I13" s="49"/>
      <c r="J13" s="49"/>
      <c r="K13" s="49"/>
      <c r="L13" s="50"/>
    </row>
    <row r="14" spans="1:13" s="22" customFormat="1" x14ac:dyDescent="0.2">
      <c r="B14" s="143">
        <v>2</v>
      </c>
      <c r="C14" s="242" t="s">
        <v>9</v>
      </c>
      <c r="D14" s="242"/>
      <c r="E14" s="242"/>
      <c r="F14" s="242"/>
      <c r="G14" s="242"/>
      <c r="H14" s="242"/>
      <c r="I14" s="243"/>
      <c r="J14" s="243"/>
      <c r="K14" s="243"/>
      <c r="L14" s="244"/>
    </row>
    <row r="15" spans="1:13" s="22" customFormat="1" ht="15" customHeight="1" x14ac:dyDescent="0.2">
      <c r="B15" s="141">
        <v>2.0099999999999998</v>
      </c>
      <c r="C15" s="241" t="s">
        <v>82</v>
      </c>
      <c r="D15" s="241"/>
      <c r="E15" s="241"/>
      <c r="F15" s="241"/>
      <c r="G15" s="241"/>
      <c r="H15" s="241"/>
      <c r="I15" s="139" t="s">
        <v>10</v>
      </c>
      <c r="J15" s="144">
        <v>5392.2</v>
      </c>
      <c r="K15" s="46"/>
      <c r="L15" s="47"/>
    </row>
    <row r="16" spans="1:13" s="22" customFormat="1" ht="24" customHeight="1" x14ac:dyDescent="0.2">
      <c r="B16" s="141">
        <v>2.02</v>
      </c>
      <c r="C16" s="214" t="s">
        <v>11</v>
      </c>
      <c r="D16" s="214"/>
      <c r="E16" s="214"/>
      <c r="F16" s="214"/>
      <c r="G16" s="214"/>
      <c r="H16" s="214"/>
      <c r="I16" s="139" t="s">
        <v>10</v>
      </c>
      <c r="J16" s="144">
        <v>285.27</v>
      </c>
      <c r="K16" s="46"/>
      <c r="L16" s="47"/>
    </row>
    <row r="17" spans="2:12" s="22" customFormat="1" ht="24" customHeight="1" x14ac:dyDescent="0.2">
      <c r="B17" s="141">
        <v>2.0299999999999998</v>
      </c>
      <c r="C17" s="214" t="s">
        <v>12</v>
      </c>
      <c r="D17" s="214"/>
      <c r="E17" s="214"/>
      <c r="F17" s="214"/>
      <c r="G17" s="214"/>
      <c r="H17" s="214"/>
      <c r="I17" s="139" t="s">
        <v>10</v>
      </c>
      <c r="J17" s="144">
        <v>4417.2</v>
      </c>
      <c r="K17" s="46"/>
      <c r="L17" s="47"/>
    </row>
    <row r="18" spans="2:12" s="22" customFormat="1" x14ac:dyDescent="0.2">
      <c r="B18" s="141">
        <v>2.04</v>
      </c>
      <c r="C18" s="214" t="s">
        <v>51</v>
      </c>
      <c r="D18" s="214"/>
      <c r="E18" s="214"/>
      <c r="F18" s="214"/>
      <c r="G18" s="214"/>
      <c r="H18" s="214"/>
      <c r="I18" s="139" t="s">
        <v>10</v>
      </c>
      <c r="J18" s="144">
        <v>490.2</v>
      </c>
      <c r="K18" s="46"/>
      <c r="L18" s="47"/>
    </row>
    <row r="19" spans="2:12" s="22" customFormat="1" ht="15" customHeight="1" x14ac:dyDescent="0.2">
      <c r="B19" s="141">
        <v>2.0499999999999998</v>
      </c>
      <c r="C19" s="214" t="s">
        <v>13</v>
      </c>
      <c r="D19" s="214"/>
      <c r="E19" s="214"/>
      <c r="F19" s="214"/>
      <c r="G19" s="214"/>
      <c r="H19" s="214"/>
      <c r="I19" s="139" t="s">
        <v>10</v>
      </c>
      <c r="J19" s="144">
        <v>1423.66</v>
      </c>
      <c r="K19" s="46"/>
      <c r="L19" s="47"/>
    </row>
    <row r="20" spans="2:12" s="22" customFormat="1" x14ac:dyDescent="0.2">
      <c r="B20" s="51"/>
      <c r="C20" s="215"/>
      <c r="D20" s="216"/>
      <c r="E20" s="216"/>
      <c r="F20" s="216"/>
      <c r="G20" s="216"/>
      <c r="H20" s="217"/>
      <c r="I20" s="52"/>
      <c r="J20" s="52"/>
      <c r="K20" s="52"/>
      <c r="L20" s="53"/>
    </row>
    <row r="21" spans="2:12" s="22" customFormat="1" x14ac:dyDescent="0.2">
      <c r="B21" s="137">
        <v>3</v>
      </c>
      <c r="C21" s="228" t="s">
        <v>14</v>
      </c>
      <c r="D21" s="228"/>
      <c r="E21" s="228"/>
      <c r="F21" s="228"/>
      <c r="G21" s="228"/>
      <c r="H21" s="228"/>
      <c r="I21" s="145"/>
      <c r="J21" s="145"/>
      <c r="K21" s="54"/>
      <c r="L21" s="55"/>
    </row>
    <row r="22" spans="2:12" s="22" customFormat="1" ht="12.75" customHeight="1" x14ac:dyDescent="0.2">
      <c r="B22" s="146">
        <f t="shared" ref="B22:B36" si="0">B21+0.01</f>
        <v>3.01</v>
      </c>
      <c r="C22" s="246" t="s">
        <v>52</v>
      </c>
      <c r="D22" s="246"/>
      <c r="E22" s="246"/>
      <c r="F22" s="246"/>
      <c r="G22" s="246"/>
      <c r="H22" s="246"/>
      <c r="I22" s="147" t="s">
        <v>6</v>
      </c>
      <c r="J22" s="148">
        <v>1518</v>
      </c>
      <c r="K22" s="56"/>
      <c r="L22" s="47"/>
    </row>
    <row r="23" spans="2:12" s="22" customFormat="1" ht="12.75" customHeight="1" x14ac:dyDescent="0.2">
      <c r="B23" s="146">
        <f t="shared" si="0"/>
        <v>3.0199999999999996</v>
      </c>
      <c r="C23" s="246" t="s">
        <v>53</v>
      </c>
      <c r="D23" s="246"/>
      <c r="E23" s="246"/>
      <c r="F23" s="246"/>
      <c r="G23" s="246"/>
      <c r="H23" s="246"/>
      <c r="I23" s="147" t="s">
        <v>15</v>
      </c>
      <c r="J23" s="148">
        <v>5</v>
      </c>
      <c r="K23" s="56"/>
      <c r="L23" s="47"/>
    </row>
    <row r="24" spans="2:12" s="22" customFormat="1" ht="12.75" customHeight="1" x14ac:dyDescent="0.2">
      <c r="B24" s="146">
        <f t="shared" si="0"/>
        <v>3.0299999999999994</v>
      </c>
      <c r="C24" s="246" t="s">
        <v>54</v>
      </c>
      <c r="D24" s="246"/>
      <c r="E24" s="246"/>
      <c r="F24" s="246"/>
      <c r="G24" s="246"/>
      <c r="H24" s="246"/>
      <c r="I24" s="147" t="s">
        <v>6</v>
      </c>
      <c r="J24" s="148">
        <v>8</v>
      </c>
      <c r="K24" s="56"/>
      <c r="L24" s="47"/>
    </row>
    <row r="25" spans="2:12" s="22" customFormat="1" x14ac:dyDescent="0.2">
      <c r="B25" s="146">
        <f t="shared" si="0"/>
        <v>3.0399999999999991</v>
      </c>
      <c r="C25" s="246" t="s">
        <v>55</v>
      </c>
      <c r="D25" s="246"/>
      <c r="E25" s="246"/>
      <c r="F25" s="246"/>
      <c r="G25" s="246"/>
      <c r="H25" s="246"/>
      <c r="I25" s="147" t="s">
        <v>15</v>
      </c>
      <c r="J25" s="148">
        <v>4</v>
      </c>
      <c r="K25" s="56"/>
      <c r="L25" s="47"/>
    </row>
    <row r="26" spans="2:12" s="22" customFormat="1" ht="12.75" customHeight="1" x14ac:dyDescent="0.2">
      <c r="B26" s="146">
        <f t="shared" si="0"/>
        <v>3.0499999999999989</v>
      </c>
      <c r="C26" s="246" t="s">
        <v>56</v>
      </c>
      <c r="D26" s="246"/>
      <c r="E26" s="246"/>
      <c r="F26" s="246"/>
      <c r="G26" s="246"/>
      <c r="H26" s="246"/>
      <c r="I26" s="147" t="s">
        <v>15</v>
      </c>
      <c r="J26" s="148">
        <v>4</v>
      </c>
      <c r="K26" s="56"/>
      <c r="L26" s="47"/>
    </row>
    <row r="27" spans="2:12" s="22" customFormat="1" ht="12.75" customHeight="1" x14ac:dyDescent="0.2">
      <c r="B27" s="146">
        <f t="shared" si="0"/>
        <v>3.0599999999999987</v>
      </c>
      <c r="C27" s="246" t="s">
        <v>49</v>
      </c>
      <c r="D27" s="246"/>
      <c r="E27" s="246"/>
      <c r="F27" s="246"/>
      <c r="G27" s="246"/>
      <c r="H27" s="246"/>
      <c r="I27" s="147" t="s">
        <v>15</v>
      </c>
      <c r="J27" s="148">
        <v>2</v>
      </c>
      <c r="K27" s="56"/>
      <c r="L27" s="47"/>
    </row>
    <row r="28" spans="2:12" s="22" customFormat="1" ht="12.75" customHeight="1" x14ac:dyDescent="0.2">
      <c r="B28" s="146">
        <f t="shared" si="0"/>
        <v>3.0699999999999985</v>
      </c>
      <c r="C28" s="246" t="s">
        <v>57</v>
      </c>
      <c r="D28" s="246"/>
      <c r="E28" s="246"/>
      <c r="F28" s="246"/>
      <c r="G28" s="246"/>
      <c r="H28" s="246"/>
      <c r="I28" s="147" t="s">
        <v>15</v>
      </c>
      <c r="J28" s="148">
        <v>4</v>
      </c>
      <c r="K28" s="56"/>
      <c r="L28" s="47"/>
    </row>
    <row r="29" spans="2:12" s="22" customFormat="1" ht="12.75" customHeight="1" x14ac:dyDescent="0.2">
      <c r="B29" s="146">
        <f t="shared" si="0"/>
        <v>3.0799999999999983</v>
      </c>
      <c r="C29" s="265" t="s">
        <v>73</v>
      </c>
      <c r="D29" s="265"/>
      <c r="E29" s="265"/>
      <c r="F29" s="265"/>
      <c r="G29" s="265"/>
      <c r="H29" s="265"/>
      <c r="I29" s="147" t="s">
        <v>15</v>
      </c>
      <c r="J29" s="148">
        <v>6</v>
      </c>
      <c r="K29" s="56"/>
      <c r="L29" s="47"/>
    </row>
    <row r="30" spans="2:12" s="22" customFormat="1" ht="12.75" customHeight="1" x14ac:dyDescent="0.2">
      <c r="B30" s="146">
        <f t="shared" si="0"/>
        <v>3.0899999999999981</v>
      </c>
      <c r="C30" s="246" t="s">
        <v>58</v>
      </c>
      <c r="D30" s="246"/>
      <c r="E30" s="246"/>
      <c r="F30" s="246"/>
      <c r="G30" s="246"/>
      <c r="H30" s="246"/>
      <c r="I30" s="147" t="s">
        <v>15</v>
      </c>
      <c r="J30" s="148">
        <v>6</v>
      </c>
      <c r="K30" s="56"/>
      <c r="L30" s="47"/>
    </row>
    <row r="31" spans="2:12" s="22" customFormat="1" ht="12.75" customHeight="1" x14ac:dyDescent="0.2">
      <c r="B31" s="146">
        <f t="shared" si="0"/>
        <v>3.0999999999999979</v>
      </c>
      <c r="C31" s="266" t="s">
        <v>76</v>
      </c>
      <c r="D31" s="266"/>
      <c r="E31" s="266"/>
      <c r="F31" s="266"/>
      <c r="G31" s="266"/>
      <c r="H31" s="266"/>
      <c r="I31" s="147" t="s">
        <v>6</v>
      </c>
      <c r="J31" s="148">
        <v>2500</v>
      </c>
      <c r="K31" s="56"/>
      <c r="L31" s="47"/>
    </row>
    <row r="32" spans="2:12" s="22" customFormat="1" x14ac:dyDescent="0.2">
      <c r="B32" s="146">
        <f t="shared" si="0"/>
        <v>3.1099999999999977</v>
      </c>
      <c r="C32" s="266" t="s">
        <v>77</v>
      </c>
      <c r="D32" s="266"/>
      <c r="E32" s="266"/>
      <c r="F32" s="266"/>
      <c r="G32" s="266"/>
      <c r="H32" s="266"/>
      <c r="I32" s="147" t="s">
        <v>15</v>
      </c>
      <c r="J32" s="148">
        <v>2</v>
      </c>
      <c r="K32" s="56"/>
      <c r="L32" s="47"/>
    </row>
    <row r="33" spans="2:14" s="22" customFormat="1" x14ac:dyDescent="0.2">
      <c r="B33" s="146">
        <f t="shared" si="0"/>
        <v>3.1199999999999974</v>
      </c>
      <c r="C33" s="246" t="s">
        <v>59</v>
      </c>
      <c r="D33" s="246"/>
      <c r="E33" s="246"/>
      <c r="F33" s="246"/>
      <c r="G33" s="246"/>
      <c r="H33" s="246"/>
      <c r="I33" s="147" t="s">
        <v>15</v>
      </c>
      <c r="J33" s="148">
        <v>1</v>
      </c>
      <c r="K33" s="56"/>
      <c r="L33" s="47"/>
    </row>
    <row r="34" spans="2:14" s="22" customFormat="1" x14ac:dyDescent="0.2">
      <c r="B34" s="146">
        <f t="shared" si="0"/>
        <v>3.1299999999999972</v>
      </c>
      <c r="C34" s="246" t="s">
        <v>60</v>
      </c>
      <c r="D34" s="246"/>
      <c r="E34" s="246"/>
      <c r="F34" s="246"/>
      <c r="G34" s="246"/>
      <c r="H34" s="246"/>
      <c r="I34" s="147" t="s">
        <v>15</v>
      </c>
      <c r="J34" s="148">
        <v>2</v>
      </c>
      <c r="K34" s="56"/>
      <c r="L34" s="47"/>
    </row>
    <row r="35" spans="2:14" s="22" customFormat="1" x14ac:dyDescent="0.2">
      <c r="B35" s="146">
        <f t="shared" si="0"/>
        <v>3.139999999999997</v>
      </c>
      <c r="C35" s="246" t="s">
        <v>61</v>
      </c>
      <c r="D35" s="246"/>
      <c r="E35" s="246"/>
      <c r="F35" s="246"/>
      <c r="G35" s="246"/>
      <c r="H35" s="246"/>
      <c r="I35" s="147" t="s">
        <v>15</v>
      </c>
      <c r="J35" s="148">
        <v>3</v>
      </c>
      <c r="K35" s="56"/>
      <c r="L35" s="47"/>
    </row>
    <row r="36" spans="2:14" s="22" customFormat="1" x14ac:dyDescent="0.2">
      <c r="B36" s="146">
        <f t="shared" si="0"/>
        <v>3.1499999999999968</v>
      </c>
      <c r="C36" s="246" t="s">
        <v>90</v>
      </c>
      <c r="D36" s="246"/>
      <c r="E36" s="246"/>
      <c r="F36" s="246"/>
      <c r="G36" s="246"/>
      <c r="H36" s="246"/>
      <c r="I36" s="147" t="s">
        <v>15</v>
      </c>
      <c r="J36" s="148">
        <v>3</v>
      </c>
      <c r="K36" s="56"/>
      <c r="L36" s="47"/>
    </row>
    <row r="37" spans="2:14" s="22" customFormat="1" x14ac:dyDescent="0.2">
      <c r="B37" s="146">
        <f>B36+0.01</f>
        <v>3.1599999999999966</v>
      </c>
      <c r="C37" s="247" t="s">
        <v>87</v>
      </c>
      <c r="D37" s="247"/>
      <c r="E37" s="247"/>
      <c r="F37" s="247"/>
      <c r="G37" s="247"/>
      <c r="H37" s="247"/>
      <c r="I37" s="147" t="s">
        <v>15</v>
      </c>
      <c r="J37" s="148">
        <v>2</v>
      </c>
      <c r="K37" s="56"/>
      <c r="L37" s="47"/>
    </row>
    <row r="38" spans="2:14" s="22" customFormat="1" x14ac:dyDescent="0.2">
      <c r="B38" s="146">
        <f>B37+0.01</f>
        <v>3.1699999999999964</v>
      </c>
      <c r="C38" s="247" t="s">
        <v>91</v>
      </c>
      <c r="D38" s="247"/>
      <c r="E38" s="247"/>
      <c r="F38" s="247"/>
      <c r="G38" s="247"/>
      <c r="H38" s="247"/>
      <c r="I38" s="147" t="s">
        <v>15</v>
      </c>
      <c r="J38" s="148">
        <v>2</v>
      </c>
      <c r="K38" s="56"/>
      <c r="L38" s="47"/>
    </row>
    <row r="39" spans="2:14" s="22" customFormat="1" x14ac:dyDescent="0.2">
      <c r="B39" s="146">
        <f>B38+0.01</f>
        <v>3.1799999999999962</v>
      </c>
      <c r="C39" s="247" t="s">
        <v>92</v>
      </c>
      <c r="D39" s="247"/>
      <c r="E39" s="247"/>
      <c r="F39" s="247"/>
      <c r="G39" s="247"/>
      <c r="H39" s="247"/>
      <c r="I39" s="147" t="s">
        <v>15</v>
      </c>
      <c r="J39" s="148">
        <v>2</v>
      </c>
      <c r="K39" s="56"/>
      <c r="L39" s="47"/>
    </row>
    <row r="40" spans="2:14" s="22" customFormat="1" ht="12.75" customHeight="1" x14ac:dyDescent="0.2">
      <c r="B40" s="51"/>
      <c r="C40" s="215"/>
      <c r="D40" s="216"/>
      <c r="E40" s="216"/>
      <c r="F40" s="216"/>
      <c r="G40" s="216"/>
      <c r="H40" s="217"/>
      <c r="I40" s="52"/>
      <c r="J40" s="52"/>
      <c r="K40" s="52"/>
      <c r="L40" s="53"/>
    </row>
    <row r="41" spans="2:14" s="22" customFormat="1" ht="12.75" customHeight="1" x14ac:dyDescent="0.2">
      <c r="B41" s="143">
        <v>4</v>
      </c>
      <c r="C41" s="242" t="s">
        <v>41</v>
      </c>
      <c r="D41" s="242"/>
      <c r="E41" s="242"/>
      <c r="F41" s="242"/>
      <c r="G41" s="242"/>
      <c r="H41" s="242"/>
      <c r="I41" s="243"/>
      <c r="J41" s="243"/>
      <c r="K41" s="243"/>
      <c r="L41" s="244"/>
    </row>
    <row r="42" spans="2:14" s="22" customFormat="1" ht="12.75" customHeight="1" x14ac:dyDescent="0.2">
      <c r="B42" s="141">
        <v>4.01</v>
      </c>
      <c r="C42" s="241" t="s">
        <v>85</v>
      </c>
      <c r="D42" s="241"/>
      <c r="E42" s="241"/>
      <c r="F42" s="241"/>
      <c r="G42" s="241"/>
      <c r="H42" s="241"/>
      <c r="I42" s="139" t="s">
        <v>10</v>
      </c>
      <c r="J42" s="144">
        <v>23.55</v>
      </c>
      <c r="K42" s="46"/>
      <c r="L42" s="47"/>
    </row>
    <row r="43" spans="2:14" s="22" customFormat="1" ht="12.75" customHeight="1" x14ac:dyDescent="0.2">
      <c r="B43" s="141">
        <v>4.01</v>
      </c>
      <c r="C43" s="241" t="s">
        <v>84</v>
      </c>
      <c r="D43" s="241"/>
      <c r="E43" s="241"/>
      <c r="F43" s="241"/>
      <c r="G43" s="241"/>
      <c r="H43" s="241"/>
      <c r="I43" s="139" t="s">
        <v>10</v>
      </c>
      <c r="J43" s="144">
        <v>14.13</v>
      </c>
      <c r="K43" s="46"/>
      <c r="L43" s="47"/>
    </row>
    <row r="44" spans="2:14" s="22" customFormat="1" ht="12.75" customHeight="1" x14ac:dyDescent="0.2">
      <c r="B44" s="141">
        <v>4.0199999999999996</v>
      </c>
      <c r="C44" s="214" t="s">
        <v>86</v>
      </c>
      <c r="D44" s="214"/>
      <c r="E44" s="214"/>
      <c r="F44" s="214"/>
      <c r="G44" s="214"/>
      <c r="H44" s="214"/>
      <c r="I44" s="139" t="s">
        <v>10</v>
      </c>
      <c r="J44" s="144">
        <v>4.71</v>
      </c>
      <c r="K44" s="46"/>
      <c r="L44" s="47"/>
    </row>
    <row r="45" spans="2:14" s="22" customFormat="1" ht="12.75" customHeight="1" x14ac:dyDescent="0.2">
      <c r="B45" s="141">
        <v>4.03</v>
      </c>
      <c r="C45" s="246" t="s">
        <v>80</v>
      </c>
      <c r="D45" s="246"/>
      <c r="E45" s="246"/>
      <c r="F45" s="246"/>
      <c r="G45" s="246"/>
      <c r="H45" s="246"/>
      <c r="I45" s="147" t="s">
        <v>10</v>
      </c>
      <c r="J45" s="149">
        <v>2.29</v>
      </c>
      <c r="K45" s="56"/>
      <c r="L45" s="47"/>
    </row>
    <row r="46" spans="2:14" s="22" customFormat="1" ht="12.75" customHeight="1" thickBot="1" x14ac:dyDescent="0.25">
      <c r="B46" s="57"/>
      <c r="C46" s="218"/>
      <c r="D46" s="218"/>
      <c r="E46" s="218"/>
      <c r="F46" s="218"/>
      <c r="G46" s="218"/>
      <c r="H46" s="218"/>
      <c r="I46" s="58"/>
      <c r="J46" s="58"/>
      <c r="K46" s="58"/>
      <c r="L46" s="59"/>
    </row>
    <row r="47" spans="2:14" ht="13.5" thickTop="1" x14ac:dyDescent="0.2">
      <c r="B47" s="222" t="s">
        <v>253</v>
      </c>
      <c r="C47" s="223"/>
      <c r="D47" s="223"/>
      <c r="E47" s="223"/>
      <c r="F47" s="223"/>
      <c r="G47" s="223"/>
      <c r="H47" s="223"/>
      <c r="I47" s="223"/>
      <c r="J47" s="223"/>
      <c r="K47" s="224"/>
      <c r="L47" s="60"/>
    </row>
    <row r="48" spans="2:14" x14ac:dyDescent="0.2">
      <c r="B48" s="225" t="s">
        <v>340</v>
      </c>
      <c r="C48" s="226"/>
      <c r="D48" s="226"/>
      <c r="E48" s="226"/>
      <c r="F48" s="226"/>
      <c r="G48" s="226"/>
      <c r="H48" s="226"/>
      <c r="I48" s="226"/>
      <c r="J48" s="226"/>
      <c r="K48" s="227"/>
      <c r="L48" s="61"/>
      <c r="M48" s="252"/>
      <c r="N48" s="252"/>
    </row>
    <row r="49" spans="2:14" x14ac:dyDescent="0.2">
      <c r="B49" s="36"/>
      <c r="C49" s="37"/>
      <c r="D49" s="37"/>
      <c r="E49" s="37"/>
      <c r="F49" s="37"/>
      <c r="G49" s="37"/>
      <c r="H49" s="37"/>
      <c r="I49" s="37"/>
      <c r="J49" s="37"/>
      <c r="K49" s="38" t="s">
        <v>341</v>
      </c>
      <c r="L49" s="61"/>
      <c r="M49" s="35"/>
      <c r="N49" s="35"/>
    </row>
    <row r="50" spans="2:14" x14ac:dyDescent="0.2">
      <c r="B50" s="36"/>
      <c r="C50" s="37"/>
      <c r="D50" s="37"/>
      <c r="E50" s="37"/>
      <c r="F50" s="37"/>
      <c r="G50" s="37"/>
      <c r="H50" s="37"/>
      <c r="I50" s="37"/>
      <c r="J50" s="37"/>
      <c r="K50" s="38" t="s">
        <v>342</v>
      </c>
      <c r="L50" s="61"/>
      <c r="M50" s="35"/>
      <c r="N50" s="35"/>
    </row>
    <row r="51" spans="2:14" ht="14.25" customHeight="1" x14ac:dyDescent="0.2">
      <c r="B51" s="225" t="s">
        <v>254</v>
      </c>
      <c r="C51" s="226"/>
      <c r="D51" s="226"/>
      <c r="E51" s="226"/>
      <c r="F51" s="226"/>
      <c r="G51" s="226"/>
      <c r="H51" s="226"/>
      <c r="I51" s="226"/>
      <c r="J51" s="226"/>
      <c r="K51" s="227"/>
      <c r="L51" s="61"/>
      <c r="M51" s="253"/>
      <c r="N51" s="253"/>
    </row>
    <row r="52" spans="2:14" ht="13.5" thickBot="1" x14ac:dyDescent="0.25">
      <c r="B52" s="248" t="s">
        <v>255</v>
      </c>
      <c r="C52" s="249"/>
      <c r="D52" s="249"/>
      <c r="E52" s="249"/>
      <c r="F52" s="249"/>
      <c r="G52" s="249"/>
      <c r="H52" s="249"/>
      <c r="I52" s="249"/>
      <c r="J52" s="249"/>
      <c r="K52" s="250"/>
      <c r="L52" s="62"/>
      <c r="M52" s="254"/>
      <c r="N52" s="254"/>
    </row>
    <row r="53" spans="2:14" ht="13.5" thickTop="1" x14ac:dyDescent="0.2"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5"/>
    </row>
    <row r="54" spans="2:14" ht="3.75" customHeight="1" thickBot="1" x14ac:dyDescent="0.25">
      <c r="B54" s="66"/>
      <c r="C54" s="67"/>
      <c r="D54" s="67"/>
      <c r="E54" s="67"/>
      <c r="F54" s="67"/>
      <c r="G54" s="67"/>
      <c r="H54" s="67"/>
      <c r="I54" s="67"/>
      <c r="J54" s="67"/>
      <c r="K54" s="67"/>
      <c r="L54" s="68"/>
    </row>
    <row r="55" spans="2:14" ht="17.25" customHeight="1" thickTop="1" thickBot="1" x14ac:dyDescent="0.25">
      <c r="B55" s="29">
        <v>6</v>
      </c>
      <c r="C55" s="270" t="s">
        <v>42</v>
      </c>
      <c r="D55" s="270"/>
      <c r="E55" s="270"/>
      <c r="F55" s="270"/>
      <c r="G55" s="270"/>
      <c r="H55" s="270"/>
      <c r="I55" s="270"/>
      <c r="J55" s="270"/>
      <c r="K55" s="270"/>
      <c r="L55" s="271"/>
    </row>
    <row r="56" spans="2:14" ht="13.5" thickTop="1" x14ac:dyDescent="0.2">
      <c r="B56" s="150"/>
      <c r="C56" s="151"/>
      <c r="D56" s="152"/>
      <c r="E56" s="152"/>
      <c r="F56" s="152"/>
      <c r="G56" s="152"/>
      <c r="H56" s="152"/>
      <c r="I56" s="152"/>
      <c r="J56" s="152"/>
      <c r="K56" s="152"/>
      <c r="L56" s="153"/>
    </row>
    <row r="57" spans="2:14" x14ac:dyDescent="0.2">
      <c r="B57" s="26" t="s">
        <v>252</v>
      </c>
      <c r="C57" s="267" t="s">
        <v>251</v>
      </c>
      <c r="D57" s="268"/>
      <c r="E57" s="268"/>
      <c r="F57" s="268"/>
      <c r="G57" s="268"/>
      <c r="H57" s="269"/>
      <c r="I57" s="27" t="s">
        <v>256</v>
      </c>
      <c r="J57" s="41" t="s">
        <v>1</v>
      </c>
      <c r="K57" s="27" t="s">
        <v>2</v>
      </c>
      <c r="L57" s="28" t="s">
        <v>3</v>
      </c>
      <c r="M57" s="42"/>
    </row>
    <row r="58" spans="2:14" x14ac:dyDescent="0.2">
      <c r="B58" s="154"/>
      <c r="C58" s="329"/>
      <c r="D58" s="330"/>
      <c r="E58" s="330"/>
      <c r="F58" s="330"/>
      <c r="G58" s="330"/>
      <c r="H58" s="331"/>
      <c r="I58" s="155"/>
      <c r="J58" s="155"/>
      <c r="K58" s="69"/>
      <c r="L58" s="70"/>
    </row>
    <row r="59" spans="2:14" x14ac:dyDescent="0.2">
      <c r="B59" s="156">
        <v>6.01</v>
      </c>
      <c r="C59" s="247" t="s">
        <v>62</v>
      </c>
      <c r="D59" s="247"/>
      <c r="E59" s="247"/>
      <c r="F59" s="247"/>
      <c r="G59" s="247"/>
      <c r="H59" s="247"/>
      <c r="I59" s="157" t="s">
        <v>6</v>
      </c>
      <c r="J59" s="158">
        <v>1518</v>
      </c>
      <c r="K59" s="56"/>
      <c r="L59" s="47"/>
      <c r="N59" s="23"/>
    </row>
    <row r="60" spans="2:14" ht="12.75" customHeight="1" x14ac:dyDescent="0.2">
      <c r="B60" s="156">
        <v>6.02</v>
      </c>
      <c r="C60" s="265" t="s">
        <v>74</v>
      </c>
      <c r="D60" s="265"/>
      <c r="E60" s="265"/>
      <c r="F60" s="265"/>
      <c r="G60" s="265"/>
      <c r="H60" s="265"/>
      <c r="I60" s="157" t="s">
        <v>15</v>
      </c>
      <c r="J60" s="158">
        <v>5</v>
      </c>
      <c r="K60" s="56"/>
      <c r="L60" s="47"/>
      <c r="N60" s="23"/>
    </row>
    <row r="61" spans="2:14" ht="12.75" customHeight="1" x14ac:dyDescent="0.2">
      <c r="B61" s="156">
        <v>6.03</v>
      </c>
      <c r="C61" s="247" t="s">
        <v>63</v>
      </c>
      <c r="D61" s="247"/>
      <c r="E61" s="247"/>
      <c r="F61" s="247"/>
      <c r="G61" s="247"/>
      <c r="H61" s="247"/>
      <c r="I61" s="159" t="s">
        <v>6</v>
      </c>
      <c r="J61" s="158">
        <v>8</v>
      </c>
      <c r="K61" s="56"/>
      <c r="L61" s="47"/>
      <c r="N61" s="23"/>
    </row>
    <row r="62" spans="2:14" ht="12.75" customHeight="1" x14ac:dyDescent="0.2">
      <c r="B62" s="156">
        <v>6.04</v>
      </c>
      <c r="C62" s="247" t="s">
        <v>64</v>
      </c>
      <c r="D62" s="247"/>
      <c r="E62" s="247"/>
      <c r="F62" s="247"/>
      <c r="G62" s="247"/>
      <c r="H62" s="247"/>
      <c r="I62" s="159" t="s">
        <v>15</v>
      </c>
      <c r="J62" s="158">
        <v>4</v>
      </c>
      <c r="K62" s="56"/>
      <c r="L62" s="47"/>
      <c r="N62" s="23"/>
    </row>
    <row r="63" spans="2:14" ht="12.75" customHeight="1" x14ac:dyDescent="0.2">
      <c r="B63" s="156">
        <v>6.05</v>
      </c>
      <c r="C63" s="247" t="s">
        <v>65</v>
      </c>
      <c r="D63" s="247"/>
      <c r="E63" s="247"/>
      <c r="F63" s="247"/>
      <c r="G63" s="247"/>
      <c r="H63" s="247"/>
      <c r="I63" s="159" t="s">
        <v>15</v>
      </c>
      <c r="J63" s="158">
        <v>4</v>
      </c>
      <c r="K63" s="56"/>
      <c r="L63" s="47"/>
      <c r="N63" s="23"/>
    </row>
    <row r="64" spans="2:14" ht="12.75" customHeight="1" x14ac:dyDescent="0.2">
      <c r="B64" s="156">
        <v>6.06</v>
      </c>
      <c r="C64" s="247" t="s">
        <v>66</v>
      </c>
      <c r="D64" s="247"/>
      <c r="E64" s="247"/>
      <c r="F64" s="247"/>
      <c r="G64" s="247"/>
      <c r="H64" s="247"/>
      <c r="I64" s="159" t="s">
        <v>15</v>
      </c>
      <c r="J64" s="158">
        <v>2</v>
      </c>
      <c r="K64" s="56"/>
      <c r="L64" s="47"/>
      <c r="N64" s="23"/>
    </row>
    <row r="65" spans="2:14" ht="12.75" customHeight="1" x14ac:dyDescent="0.2">
      <c r="B65" s="156">
        <v>6.07</v>
      </c>
      <c r="C65" s="247" t="s">
        <v>67</v>
      </c>
      <c r="D65" s="247"/>
      <c r="E65" s="247"/>
      <c r="F65" s="247"/>
      <c r="G65" s="247"/>
      <c r="H65" s="247"/>
      <c r="I65" s="159" t="s">
        <v>15</v>
      </c>
      <c r="J65" s="158">
        <v>4</v>
      </c>
      <c r="K65" s="56"/>
      <c r="L65" s="47"/>
      <c r="N65" s="23"/>
    </row>
    <row r="66" spans="2:14" ht="12.75" customHeight="1" x14ac:dyDescent="0.2">
      <c r="B66" s="156">
        <v>6.08</v>
      </c>
      <c r="C66" s="247" t="s">
        <v>68</v>
      </c>
      <c r="D66" s="247"/>
      <c r="E66" s="247"/>
      <c r="F66" s="247"/>
      <c r="G66" s="247"/>
      <c r="H66" s="247"/>
      <c r="I66" s="159" t="s">
        <v>15</v>
      </c>
      <c r="J66" s="158">
        <v>6</v>
      </c>
      <c r="K66" s="56"/>
      <c r="L66" s="47"/>
      <c r="N66" s="23"/>
    </row>
    <row r="67" spans="2:14" s="22" customFormat="1" ht="12.75" customHeight="1" x14ac:dyDescent="0.2">
      <c r="B67" s="156">
        <v>6.09</v>
      </c>
      <c r="C67" s="247" t="s">
        <v>69</v>
      </c>
      <c r="D67" s="247"/>
      <c r="E67" s="247"/>
      <c r="F67" s="247"/>
      <c r="G67" s="247"/>
      <c r="H67" s="247"/>
      <c r="I67" s="159" t="s">
        <v>15</v>
      </c>
      <c r="J67" s="158">
        <v>6</v>
      </c>
      <c r="K67" s="56"/>
      <c r="L67" s="47"/>
      <c r="N67" s="23"/>
    </row>
    <row r="68" spans="2:14" s="22" customFormat="1" ht="12.75" customHeight="1" x14ac:dyDescent="0.2">
      <c r="B68" s="156">
        <v>6.1</v>
      </c>
      <c r="C68" s="266" t="s">
        <v>78</v>
      </c>
      <c r="D68" s="266"/>
      <c r="E68" s="266"/>
      <c r="F68" s="266"/>
      <c r="G68" s="266"/>
      <c r="H68" s="266"/>
      <c r="I68" s="159" t="s">
        <v>6</v>
      </c>
      <c r="J68" s="158">
        <v>2500</v>
      </c>
      <c r="K68" s="56"/>
      <c r="L68" s="47"/>
      <c r="N68" s="23"/>
    </row>
    <row r="69" spans="2:14" s="22" customFormat="1" ht="13.5" customHeight="1" x14ac:dyDescent="0.2">
      <c r="B69" s="156">
        <v>6.11</v>
      </c>
      <c r="C69" s="266" t="s">
        <v>79</v>
      </c>
      <c r="D69" s="266"/>
      <c r="E69" s="266"/>
      <c r="F69" s="266"/>
      <c r="G69" s="266"/>
      <c r="H69" s="266"/>
      <c r="I69" s="159" t="s">
        <v>15</v>
      </c>
      <c r="J69" s="158">
        <v>2</v>
      </c>
      <c r="K69" s="56"/>
      <c r="L69" s="47"/>
      <c r="N69" s="23"/>
    </row>
    <row r="70" spans="2:14" s="22" customFormat="1" ht="13.5" customHeight="1" x14ac:dyDescent="0.2">
      <c r="B70" s="160">
        <f>B69+0.01</f>
        <v>6.12</v>
      </c>
      <c r="C70" s="247" t="s">
        <v>70</v>
      </c>
      <c r="D70" s="247"/>
      <c r="E70" s="247"/>
      <c r="F70" s="247"/>
      <c r="G70" s="247"/>
      <c r="H70" s="247"/>
      <c r="I70" s="159" t="s">
        <v>15</v>
      </c>
      <c r="J70" s="158">
        <v>1</v>
      </c>
      <c r="K70" s="56"/>
      <c r="L70" s="47"/>
      <c r="N70" s="23"/>
    </row>
    <row r="71" spans="2:14" s="22" customFormat="1" ht="13.5" customHeight="1" x14ac:dyDescent="0.2">
      <c r="B71" s="160">
        <f>B70+0.01</f>
        <v>6.13</v>
      </c>
      <c r="C71" s="247" t="s">
        <v>71</v>
      </c>
      <c r="D71" s="247"/>
      <c r="E71" s="247"/>
      <c r="F71" s="247"/>
      <c r="G71" s="247"/>
      <c r="H71" s="247"/>
      <c r="I71" s="159" t="s">
        <v>15</v>
      </c>
      <c r="J71" s="158">
        <v>2</v>
      </c>
      <c r="K71" s="56"/>
      <c r="L71" s="47"/>
      <c r="N71" s="23"/>
    </row>
    <row r="72" spans="2:14" s="22" customFormat="1" ht="13.5" customHeight="1" x14ac:dyDescent="0.2">
      <c r="B72" s="160">
        <f>B71+0.01</f>
        <v>6.14</v>
      </c>
      <c r="C72" s="247" t="s">
        <v>72</v>
      </c>
      <c r="D72" s="247"/>
      <c r="E72" s="247"/>
      <c r="F72" s="247"/>
      <c r="G72" s="247"/>
      <c r="H72" s="247"/>
      <c r="I72" s="159" t="s">
        <v>15</v>
      </c>
      <c r="J72" s="158">
        <v>3</v>
      </c>
      <c r="K72" s="56"/>
      <c r="L72" s="47"/>
      <c r="N72" s="23"/>
    </row>
    <row r="73" spans="2:14" s="22" customFormat="1" ht="13.5" customHeight="1" x14ac:dyDescent="0.2">
      <c r="B73" s="160">
        <f>B72+0.01</f>
        <v>6.1499999999999995</v>
      </c>
      <c r="C73" s="265" t="s">
        <v>75</v>
      </c>
      <c r="D73" s="265"/>
      <c r="E73" s="265"/>
      <c r="F73" s="265"/>
      <c r="G73" s="265"/>
      <c r="H73" s="265"/>
      <c r="I73" s="159" t="s">
        <v>15</v>
      </c>
      <c r="J73" s="158">
        <v>3</v>
      </c>
      <c r="K73" s="56"/>
      <c r="L73" s="47"/>
      <c r="N73" s="23"/>
    </row>
    <row r="74" spans="2:14" s="22" customFormat="1" x14ac:dyDescent="0.2">
      <c r="B74" s="146">
        <f>B73+0.01</f>
        <v>6.1599999999999993</v>
      </c>
      <c r="C74" s="247" t="s">
        <v>88</v>
      </c>
      <c r="D74" s="247"/>
      <c r="E74" s="247"/>
      <c r="F74" s="247"/>
      <c r="G74" s="247"/>
      <c r="H74" s="247"/>
      <c r="I74" s="147" t="s">
        <v>15</v>
      </c>
      <c r="J74" s="158">
        <v>2</v>
      </c>
      <c r="K74" s="56"/>
      <c r="L74" s="47"/>
    </row>
    <row r="75" spans="2:14" s="22" customFormat="1" x14ac:dyDescent="0.2">
      <c r="B75" s="146">
        <f t="shared" ref="B75:B76" si="1">B74+0.01</f>
        <v>6.169999999999999</v>
      </c>
      <c r="C75" s="247" t="s">
        <v>89</v>
      </c>
      <c r="D75" s="247"/>
      <c r="E75" s="247"/>
      <c r="F75" s="247"/>
      <c r="G75" s="247"/>
      <c r="H75" s="247"/>
      <c r="I75" s="147" t="s">
        <v>15</v>
      </c>
      <c r="J75" s="158">
        <v>2</v>
      </c>
      <c r="K75" s="56"/>
      <c r="L75" s="47"/>
    </row>
    <row r="76" spans="2:14" s="22" customFormat="1" x14ac:dyDescent="0.2">
      <c r="B76" s="146">
        <f t="shared" si="1"/>
        <v>6.1799999999999988</v>
      </c>
      <c r="C76" s="247" t="s">
        <v>89</v>
      </c>
      <c r="D76" s="247"/>
      <c r="E76" s="247"/>
      <c r="F76" s="247"/>
      <c r="G76" s="247"/>
      <c r="H76" s="247"/>
      <c r="I76" s="147" t="s">
        <v>15</v>
      </c>
      <c r="J76" s="158">
        <v>2</v>
      </c>
      <c r="K76" s="56"/>
      <c r="L76" s="47"/>
    </row>
    <row r="77" spans="2:14" ht="13.5" thickBot="1" x14ac:dyDescent="0.25">
      <c r="B77" s="272"/>
      <c r="C77" s="273"/>
      <c r="D77" s="273"/>
      <c r="E77" s="273"/>
      <c r="F77" s="273"/>
      <c r="G77" s="273"/>
      <c r="H77" s="274"/>
      <c r="I77" s="275"/>
      <c r="J77" s="275"/>
      <c r="K77" s="275"/>
      <c r="L77" s="71"/>
    </row>
    <row r="78" spans="2:14" ht="17.25" customHeight="1" thickTop="1" x14ac:dyDescent="0.2">
      <c r="B78" s="222" t="s">
        <v>257</v>
      </c>
      <c r="C78" s="223"/>
      <c r="D78" s="223"/>
      <c r="E78" s="223"/>
      <c r="F78" s="223"/>
      <c r="G78" s="223"/>
      <c r="H78" s="223"/>
      <c r="I78" s="223"/>
      <c r="J78" s="223"/>
      <c r="K78" s="224"/>
      <c r="L78" s="60"/>
      <c r="M78" s="21"/>
    </row>
    <row r="79" spans="2:14" x14ac:dyDescent="0.2">
      <c r="B79" s="225" t="s">
        <v>258</v>
      </c>
      <c r="C79" s="226"/>
      <c r="D79" s="226"/>
      <c r="E79" s="226"/>
      <c r="F79" s="226"/>
      <c r="G79" s="226"/>
      <c r="H79" s="226"/>
      <c r="I79" s="226"/>
      <c r="J79" s="226"/>
      <c r="K79" s="227"/>
      <c r="L79" s="61"/>
    </row>
    <row r="80" spans="2:14" ht="12.75" customHeight="1" thickBot="1" x14ac:dyDescent="0.25">
      <c r="B80" s="248" t="s">
        <v>259</v>
      </c>
      <c r="C80" s="249"/>
      <c r="D80" s="249"/>
      <c r="E80" s="249"/>
      <c r="F80" s="249"/>
      <c r="G80" s="249"/>
      <c r="H80" s="249"/>
      <c r="I80" s="249"/>
      <c r="J80" s="249"/>
      <c r="K80" s="250"/>
      <c r="L80" s="62"/>
      <c r="M80" s="251"/>
      <c r="N80" s="251"/>
    </row>
    <row r="81" spans="1:14" ht="13.5" thickTop="1" x14ac:dyDescent="0.2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72"/>
    </row>
    <row r="82" spans="1:14" ht="13.5" thickBot="1" x14ac:dyDescent="0.25">
      <c r="B82" s="248" t="s">
        <v>260</v>
      </c>
      <c r="C82" s="249"/>
      <c r="D82" s="249"/>
      <c r="E82" s="249"/>
      <c r="F82" s="249"/>
      <c r="G82" s="249"/>
      <c r="H82" s="249"/>
      <c r="I82" s="249"/>
      <c r="J82" s="249"/>
      <c r="K82" s="250"/>
      <c r="L82" s="62"/>
      <c r="N82" s="21"/>
    </row>
    <row r="83" spans="1:14" ht="13.5" thickTop="1" x14ac:dyDescent="0.2">
      <c r="B83" s="73"/>
      <c r="C83" s="74"/>
      <c r="D83" s="74"/>
      <c r="E83" s="74"/>
      <c r="F83" s="74"/>
      <c r="G83" s="74"/>
      <c r="H83" s="74"/>
      <c r="I83" s="74"/>
      <c r="J83" s="74"/>
      <c r="K83" s="74"/>
      <c r="L83" s="74"/>
    </row>
    <row r="84" spans="1:14" x14ac:dyDescent="0.2">
      <c r="B84" s="73"/>
      <c r="C84" s="74"/>
      <c r="D84" s="74"/>
      <c r="E84" s="74"/>
      <c r="F84" s="74"/>
      <c r="G84" s="74"/>
      <c r="H84" s="74"/>
      <c r="I84" s="74"/>
      <c r="J84" s="74"/>
      <c r="K84" s="74"/>
      <c r="L84" s="74"/>
    </row>
    <row r="85" spans="1:14" x14ac:dyDescent="0.2">
      <c r="B85" s="73"/>
      <c r="C85" s="74"/>
      <c r="D85" s="74"/>
      <c r="E85" s="74"/>
      <c r="F85" s="74"/>
      <c r="G85" s="74"/>
      <c r="H85" s="74"/>
      <c r="I85" s="74"/>
      <c r="J85" s="74"/>
      <c r="K85" s="74"/>
      <c r="L85" s="74"/>
    </row>
    <row r="86" spans="1:14" x14ac:dyDescent="0.2">
      <c r="B86" s="73"/>
      <c r="C86" s="74"/>
      <c r="D86" s="74"/>
      <c r="E86" s="74"/>
      <c r="F86" s="74"/>
      <c r="G86" s="74"/>
      <c r="H86" s="74"/>
      <c r="I86" s="74"/>
      <c r="J86" s="74"/>
      <c r="K86" s="74"/>
      <c r="L86" s="74"/>
    </row>
    <row r="87" spans="1:14" x14ac:dyDescent="0.2">
      <c r="B87" s="73"/>
      <c r="C87" s="74"/>
      <c r="D87" s="74"/>
      <c r="E87" s="74"/>
      <c r="F87" s="74"/>
      <c r="G87" s="74"/>
      <c r="H87" s="74"/>
      <c r="I87" s="74"/>
      <c r="J87" s="74"/>
      <c r="K87" s="74"/>
      <c r="L87" s="74"/>
    </row>
    <row r="88" spans="1:14" x14ac:dyDescent="0.2">
      <c r="B88" s="73"/>
      <c r="C88" s="74"/>
      <c r="D88" s="74"/>
      <c r="E88" s="74"/>
      <c r="F88" s="74"/>
      <c r="G88" s="74"/>
      <c r="H88" s="74"/>
      <c r="I88" s="74"/>
      <c r="J88" s="74"/>
      <c r="K88" s="74"/>
      <c r="L88" s="74"/>
    </row>
    <row r="89" spans="1:14" ht="13.5" thickBot="1" x14ac:dyDescent="0.25">
      <c r="B89" s="73"/>
      <c r="C89" s="74"/>
      <c r="D89" s="74"/>
      <c r="E89" s="74"/>
      <c r="F89" s="74"/>
      <c r="G89" s="74"/>
      <c r="H89" s="74"/>
      <c r="I89" s="74"/>
      <c r="J89" s="74"/>
      <c r="K89" s="74"/>
      <c r="L89" s="74"/>
    </row>
    <row r="90" spans="1:14" ht="14.25" customHeight="1" thickTop="1" thickBot="1" x14ac:dyDescent="0.25">
      <c r="A90" s="32">
        <v>2</v>
      </c>
      <c r="B90" s="229" t="s">
        <v>262</v>
      </c>
      <c r="C90" s="230"/>
      <c r="D90" s="230"/>
      <c r="E90" s="230"/>
      <c r="F90" s="230"/>
      <c r="G90" s="230"/>
      <c r="H90" s="230"/>
      <c r="I90" s="230"/>
      <c r="J90" s="230"/>
      <c r="K90" s="230"/>
      <c r="L90" s="231"/>
    </row>
    <row r="91" spans="1:14" ht="14.25" thickTop="1" thickBot="1" x14ac:dyDescent="0.25">
      <c r="B91" s="161"/>
      <c r="C91" s="162"/>
      <c r="D91" s="162"/>
      <c r="E91" s="162"/>
      <c r="F91" s="162"/>
      <c r="G91" s="162"/>
      <c r="H91" s="162"/>
      <c r="I91" s="162"/>
      <c r="J91" s="162"/>
      <c r="K91" s="162"/>
      <c r="L91" s="163"/>
    </row>
    <row r="92" spans="1:14" ht="14.25" thickTop="1" thickBot="1" x14ac:dyDescent="0.25">
      <c r="B92" s="33" t="s">
        <v>252</v>
      </c>
      <c r="C92" s="256" t="s">
        <v>251</v>
      </c>
      <c r="D92" s="256"/>
      <c r="E92" s="256"/>
      <c r="F92" s="256"/>
      <c r="G92" s="256"/>
      <c r="H92" s="256"/>
      <c r="I92" s="39" t="s">
        <v>0</v>
      </c>
      <c r="J92" s="39" t="s">
        <v>1</v>
      </c>
      <c r="K92" s="39" t="s">
        <v>2</v>
      </c>
      <c r="L92" s="44" t="s">
        <v>3</v>
      </c>
    </row>
    <row r="93" spans="1:14" ht="14.25" thickTop="1" thickBot="1" x14ac:dyDescent="0.25">
      <c r="B93" s="161"/>
      <c r="C93" s="162"/>
      <c r="D93" s="162"/>
      <c r="E93" s="162"/>
      <c r="F93" s="162"/>
      <c r="G93" s="162"/>
      <c r="H93" s="162"/>
      <c r="I93" s="162"/>
      <c r="J93" s="162"/>
      <c r="K93" s="162"/>
      <c r="L93" s="163"/>
    </row>
    <row r="94" spans="1:14" ht="13.5" thickTop="1" x14ac:dyDescent="0.2">
      <c r="B94" s="164">
        <v>1</v>
      </c>
      <c r="C94" s="277"/>
      <c r="D94" s="277"/>
      <c r="E94" s="277"/>
      <c r="F94" s="277"/>
      <c r="G94" s="277"/>
      <c r="H94" s="277"/>
      <c r="I94" s="277"/>
      <c r="J94" s="277"/>
      <c r="K94" s="277"/>
      <c r="L94" s="278"/>
    </row>
    <row r="95" spans="1:14" x14ac:dyDescent="0.2">
      <c r="B95" s="165" t="s">
        <v>94</v>
      </c>
      <c r="C95" s="276" t="s">
        <v>95</v>
      </c>
      <c r="D95" s="276"/>
      <c r="E95" s="276"/>
      <c r="F95" s="276"/>
      <c r="G95" s="276"/>
      <c r="H95" s="276"/>
      <c r="I95" s="147" t="s">
        <v>15</v>
      </c>
      <c r="J95" s="159">
        <v>1</v>
      </c>
      <c r="K95" s="78"/>
      <c r="L95" s="79"/>
    </row>
    <row r="96" spans="1:14" x14ac:dyDescent="0.2">
      <c r="B96" s="165" t="s">
        <v>96</v>
      </c>
      <c r="C96" s="276" t="s">
        <v>97</v>
      </c>
      <c r="D96" s="276" t="s">
        <v>98</v>
      </c>
      <c r="E96" s="276" t="s">
        <v>98</v>
      </c>
      <c r="F96" s="276" t="s">
        <v>98</v>
      </c>
      <c r="G96" s="276" t="s">
        <v>98</v>
      </c>
      <c r="H96" s="276" t="s">
        <v>98</v>
      </c>
      <c r="I96" s="147" t="s">
        <v>15</v>
      </c>
      <c r="J96" s="159">
        <v>1</v>
      </c>
      <c r="K96" s="78"/>
      <c r="L96" s="79"/>
    </row>
    <row r="97" spans="2:12" x14ac:dyDescent="0.2">
      <c r="B97" s="165" t="s">
        <v>99</v>
      </c>
      <c r="C97" s="276" t="s">
        <v>100</v>
      </c>
      <c r="D97" s="276" t="s">
        <v>100</v>
      </c>
      <c r="E97" s="276" t="s">
        <v>100</v>
      </c>
      <c r="F97" s="276" t="s">
        <v>100</v>
      </c>
      <c r="G97" s="276" t="s">
        <v>100</v>
      </c>
      <c r="H97" s="276" t="s">
        <v>100</v>
      </c>
      <c r="I97" s="147" t="s">
        <v>15</v>
      </c>
      <c r="J97" s="159">
        <v>1</v>
      </c>
      <c r="K97" s="78"/>
      <c r="L97" s="79"/>
    </row>
    <row r="98" spans="2:12" x14ac:dyDescent="0.2">
      <c r="B98" s="165" t="s">
        <v>101</v>
      </c>
      <c r="C98" s="276" t="s">
        <v>102</v>
      </c>
      <c r="D98" s="276" t="s">
        <v>103</v>
      </c>
      <c r="E98" s="276" t="s">
        <v>103</v>
      </c>
      <c r="F98" s="276" t="s">
        <v>103</v>
      </c>
      <c r="G98" s="276" t="s">
        <v>103</v>
      </c>
      <c r="H98" s="276" t="s">
        <v>103</v>
      </c>
      <c r="I98" s="147" t="s">
        <v>6</v>
      </c>
      <c r="J98" s="159">
        <v>70</v>
      </c>
      <c r="K98" s="80"/>
      <c r="L98" s="79"/>
    </row>
    <row r="99" spans="2:12" x14ac:dyDescent="0.2">
      <c r="B99" s="165" t="s">
        <v>104</v>
      </c>
      <c r="C99" s="276" t="s">
        <v>105</v>
      </c>
      <c r="D99" s="276" t="s">
        <v>105</v>
      </c>
      <c r="E99" s="276" t="s">
        <v>105</v>
      </c>
      <c r="F99" s="276" t="s">
        <v>105</v>
      </c>
      <c r="G99" s="276" t="s">
        <v>105</v>
      </c>
      <c r="H99" s="276" t="s">
        <v>105</v>
      </c>
      <c r="I99" s="147" t="s">
        <v>6</v>
      </c>
      <c r="J99" s="148">
        <v>117</v>
      </c>
      <c r="K99" s="78"/>
      <c r="L99" s="79"/>
    </row>
    <row r="100" spans="2:12" x14ac:dyDescent="0.2">
      <c r="B100" s="165" t="s">
        <v>106</v>
      </c>
      <c r="C100" s="276" t="s">
        <v>107</v>
      </c>
      <c r="D100" s="276" t="s">
        <v>107</v>
      </c>
      <c r="E100" s="276" t="s">
        <v>107</v>
      </c>
      <c r="F100" s="276" t="s">
        <v>107</v>
      </c>
      <c r="G100" s="276" t="s">
        <v>107</v>
      </c>
      <c r="H100" s="276" t="s">
        <v>107</v>
      </c>
      <c r="I100" s="147" t="s">
        <v>6</v>
      </c>
      <c r="J100" s="159">
        <v>58</v>
      </c>
      <c r="K100" s="80"/>
      <c r="L100" s="79"/>
    </row>
    <row r="101" spans="2:12" x14ac:dyDescent="0.2">
      <c r="B101" s="165" t="s">
        <v>108</v>
      </c>
      <c r="C101" s="276" t="s">
        <v>109</v>
      </c>
      <c r="D101" s="276" t="s">
        <v>109</v>
      </c>
      <c r="E101" s="276" t="s">
        <v>109</v>
      </c>
      <c r="F101" s="276" t="s">
        <v>109</v>
      </c>
      <c r="G101" s="276" t="s">
        <v>109</v>
      </c>
      <c r="H101" s="276" t="s">
        <v>109</v>
      </c>
      <c r="I101" s="147" t="s">
        <v>15</v>
      </c>
      <c r="J101" s="159">
        <v>1</v>
      </c>
      <c r="K101" s="80"/>
      <c r="L101" s="79"/>
    </row>
    <row r="102" spans="2:12" x14ac:dyDescent="0.2">
      <c r="B102" s="166">
        <v>2</v>
      </c>
      <c r="C102" s="279" t="s">
        <v>110</v>
      </c>
      <c r="D102" s="279"/>
      <c r="E102" s="279"/>
      <c r="F102" s="279"/>
      <c r="G102" s="279"/>
      <c r="H102" s="279"/>
      <c r="I102" s="279"/>
      <c r="J102" s="279"/>
      <c r="K102" s="279"/>
      <c r="L102" s="280"/>
    </row>
    <row r="103" spans="2:12" x14ac:dyDescent="0.2">
      <c r="B103" s="165" t="s">
        <v>111</v>
      </c>
      <c r="C103" s="276" t="s">
        <v>112</v>
      </c>
      <c r="D103" s="276" t="s">
        <v>112</v>
      </c>
      <c r="E103" s="276" t="s">
        <v>112</v>
      </c>
      <c r="F103" s="276" t="s">
        <v>112</v>
      </c>
      <c r="G103" s="276" t="s">
        <v>112</v>
      </c>
      <c r="H103" s="276" t="s">
        <v>112</v>
      </c>
      <c r="I103" s="167" t="s">
        <v>6</v>
      </c>
      <c r="J103" s="167">
        <v>38</v>
      </c>
      <c r="K103" s="78"/>
      <c r="L103" s="79"/>
    </row>
    <row r="104" spans="2:12" x14ac:dyDescent="0.2">
      <c r="B104" s="165" t="s">
        <v>113</v>
      </c>
      <c r="C104" s="276" t="s">
        <v>114</v>
      </c>
      <c r="D104" s="276" t="s">
        <v>115</v>
      </c>
      <c r="E104" s="276" t="s">
        <v>115</v>
      </c>
      <c r="F104" s="276" t="s">
        <v>115</v>
      </c>
      <c r="G104" s="276" t="s">
        <v>115</v>
      </c>
      <c r="H104" s="276" t="s">
        <v>115</v>
      </c>
      <c r="I104" s="167" t="s">
        <v>6</v>
      </c>
      <c r="J104" s="167">
        <v>48</v>
      </c>
      <c r="K104" s="78"/>
      <c r="L104" s="79"/>
    </row>
    <row r="105" spans="2:12" x14ac:dyDescent="0.2">
      <c r="B105" s="165" t="s">
        <v>116</v>
      </c>
      <c r="C105" s="276" t="s">
        <v>117</v>
      </c>
      <c r="D105" s="276" t="s">
        <v>118</v>
      </c>
      <c r="E105" s="276" t="s">
        <v>118</v>
      </c>
      <c r="F105" s="276" t="s">
        <v>118</v>
      </c>
      <c r="G105" s="276" t="s">
        <v>118</v>
      </c>
      <c r="H105" s="276" t="s">
        <v>118</v>
      </c>
      <c r="I105" s="167" t="s">
        <v>15</v>
      </c>
      <c r="J105" s="167">
        <v>1</v>
      </c>
      <c r="K105" s="78"/>
      <c r="L105" s="79"/>
    </row>
    <row r="106" spans="2:12" x14ac:dyDescent="0.2">
      <c r="B106" s="165" t="s">
        <v>119</v>
      </c>
      <c r="C106" s="276" t="s">
        <v>120</v>
      </c>
      <c r="D106" s="276" t="s">
        <v>121</v>
      </c>
      <c r="E106" s="276" t="s">
        <v>121</v>
      </c>
      <c r="F106" s="276" t="s">
        <v>121</v>
      </c>
      <c r="G106" s="276" t="s">
        <v>121</v>
      </c>
      <c r="H106" s="276" t="s">
        <v>121</v>
      </c>
      <c r="I106" s="167" t="s">
        <v>15</v>
      </c>
      <c r="J106" s="167">
        <v>1</v>
      </c>
      <c r="K106" s="78"/>
      <c r="L106" s="79"/>
    </row>
    <row r="107" spans="2:12" x14ac:dyDescent="0.2">
      <c r="B107" s="165" t="s">
        <v>122</v>
      </c>
      <c r="C107" s="276" t="s">
        <v>123</v>
      </c>
      <c r="D107" s="276" t="s">
        <v>124</v>
      </c>
      <c r="E107" s="276" t="s">
        <v>124</v>
      </c>
      <c r="F107" s="276" t="s">
        <v>124</v>
      </c>
      <c r="G107" s="276" t="s">
        <v>124</v>
      </c>
      <c r="H107" s="276" t="s">
        <v>124</v>
      </c>
      <c r="I107" s="167" t="s">
        <v>15</v>
      </c>
      <c r="J107" s="167">
        <v>1</v>
      </c>
      <c r="K107" s="78"/>
      <c r="L107" s="79"/>
    </row>
    <row r="108" spans="2:12" x14ac:dyDescent="0.2">
      <c r="B108" s="165" t="s">
        <v>125</v>
      </c>
      <c r="C108" s="276" t="s">
        <v>126</v>
      </c>
      <c r="D108" s="276" t="s">
        <v>127</v>
      </c>
      <c r="E108" s="276" t="s">
        <v>127</v>
      </c>
      <c r="F108" s="276" t="s">
        <v>127</v>
      </c>
      <c r="G108" s="276" t="s">
        <v>127</v>
      </c>
      <c r="H108" s="276" t="s">
        <v>127</v>
      </c>
      <c r="I108" s="167" t="s">
        <v>15</v>
      </c>
      <c r="J108" s="167">
        <v>1</v>
      </c>
      <c r="K108" s="78"/>
      <c r="L108" s="79"/>
    </row>
    <row r="109" spans="2:12" ht="30" customHeight="1" x14ac:dyDescent="0.2">
      <c r="B109" s="165" t="s">
        <v>128</v>
      </c>
      <c r="C109" s="276" t="s">
        <v>129</v>
      </c>
      <c r="D109" s="276" t="s">
        <v>130</v>
      </c>
      <c r="E109" s="276" t="s">
        <v>130</v>
      </c>
      <c r="F109" s="276" t="s">
        <v>130</v>
      </c>
      <c r="G109" s="276" t="s">
        <v>130</v>
      </c>
      <c r="H109" s="276" t="s">
        <v>130</v>
      </c>
      <c r="I109" s="167" t="s">
        <v>15</v>
      </c>
      <c r="J109" s="167">
        <v>2</v>
      </c>
      <c r="K109" s="78"/>
      <c r="L109" s="79"/>
    </row>
    <row r="110" spans="2:12" ht="26.25" customHeight="1" x14ac:dyDescent="0.2">
      <c r="B110" s="165" t="s">
        <v>131</v>
      </c>
      <c r="C110" s="276" t="s">
        <v>132</v>
      </c>
      <c r="D110" s="276" t="s">
        <v>133</v>
      </c>
      <c r="E110" s="276" t="s">
        <v>133</v>
      </c>
      <c r="F110" s="276" t="s">
        <v>133</v>
      </c>
      <c r="G110" s="276" t="s">
        <v>133</v>
      </c>
      <c r="H110" s="276" t="s">
        <v>133</v>
      </c>
      <c r="I110" s="167" t="s">
        <v>15</v>
      </c>
      <c r="J110" s="167">
        <v>2</v>
      </c>
      <c r="K110" s="78"/>
      <c r="L110" s="79"/>
    </row>
    <row r="111" spans="2:12" ht="31.5" customHeight="1" x14ac:dyDescent="0.2">
      <c r="B111" s="165" t="s">
        <v>134</v>
      </c>
      <c r="C111" s="276" t="s">
        <v>135</v>
      </c>
      <c r="D111" s="276" t="s">
        <v>135</v>
      </c>
      <c r="E111" s="276" t="s">
        <v>135</v>
      </c>
      <c r="F111" s="276" t="s">
        <v>135</v>
      </c>
      <c r="G111" s="276" t="s">
        <v>135</v>
      </c>
      <c r="H111" s="276" t="s">
        <v>135</v>
      </c>
      <c r="I111" s="167" t="s">
        <v>15</v>
      </c>
      <c r="J111" s="167">
        <v>1</v>
      </c>
      <c r="K111" s="78"/>
      <c r="L111" s="79"/>
    </row>
    <row r="112" spans="2:12" ht="28.5" customHeight="1" x14ac:dyDescent="0.2">
      <c r="B112" s="165" t="s">
        <v>136</v>
      </c>
      <c r="C112" s="276" t="s">
        <v>137</v>
      </c>
      <c r="D112" s="276" t="s">
        <v>137</v>
      </c>
      <c r="E112" s="276" t="s">
        <v>137</v>
      </c>
      <c r="F112" s="276" t="s">
        <v>137</v>
      </c>
      <c r="G112" s="276" t="s">
        <v>137</v>
      </c>
      <c r="H112" s="276" t="s">
        <v>137</v>
      </c>
      <c r="I112" s="167" t="s">
        <v>15</v>
      </c>
      <c r="J112" s="167">
        <v>1</v>
      </c>
      <c r="K112" s="78"/>
      <c r="L112" s="79"/>
    </row>
    <row r="113" spans="2:12" x14ac:dyDescent="0.2">
      <c r="B113" s="168" t="s">
        <v>138</v>
      </c>
      <c r="C113" s="276" t="s">
        <v>139</v>
      </c>
      <c r="D113" s="276" t="s">
        <v>140</v>
      </c>
      <c r="E113" s="276" t="s">
        <v>140</v>
      </c>
      <c r="F113" s="276" t="s">
        <v>140</v>
      </c>
      <c r="G113" s="276" t="s">
        <v>140</v>
      </c>
      <c r="H113" s="276" t="s">
        <v>140</v>
      </c>
      <c r="I113" s="167" t="s">
        <v>15</v>
      </c>
      <c r="J113" s="167">
        <v>1</v>
      </c>
      <c r="K113" s="78"/>
      <c r="L113" s="79"/>
    </row>
    <row r="114" spans="2:12" ht="29.25" customHeight="1" x14ac:dyDescent="0.2">
      <c r="B114" s="165" t="s">
        <v>141</v>
      </c>
      <c r="C114" s="276" t="s">
        <v>142</v>
      </c>
      <c r="D114" s="276" t="s">
        <v>143</v>
      </c>
      <c r="E114" s="276" t="s">
        <v>143</v>
      </c>
      <c r="F114" s="276" t="s">
        <v>143</v>
      </c>
      <c r="G114" s="276" t="s">
        <v>143</v>
      </c>
      <c r="H114" s="276" t="s">
        <v>143</v>
      </c>
      <c r="I114" s="169" t="s">
        <v>15</v>
      </c>
      <c r="J114" s="169">
        <v>1</v>
      </c>
      <c r="K114" s="81"/>
      <c r="L114" s="79"/>
    </row>
    <row r="115" spans="2:12" x14ac:dyDescent="0.2">
      <c r="B115" s="165" t="s">
        <v>144</v>
      </c>
      <c r="C115" s="276" t="s">
        <v>145</v>
      </c>
      <c r="D115" s="276" t="s">
        <v>146</v>
      </c>
      <c r="E115" s="276" t="s">
        <v>146</v>
      </c>
      <c r="F115" s="276" t="s">
        <v>146</v>
      </c>
      <c r="G115" s="276" t="s">
        <v>146</v>
      </c>
      <c r="H115" s="276" t="s">
        <v>146</v>
      </c>
      <c r="I115" s="167" t="s">
        <v>15</v>
      </c>
      <c r="J115" s="167">
        <v>1</v>
      </c>
      <c r="K115" s="78"/>
      <c r="L115" s="79"/>
    </row>
    <row r="116" spans="2:12" x14ac:dyDescent="0.2">
      <c r="B116" s="165" t="s">
        <v>147</v>
      </c>
      <c r="C116" s="276" t="s">
        <v>148</v>
      </c>
      <c r="D116" s="276" t="s">
        <v>149</v>
      </c>
      <c r="E116" s="276" t="s">
        <v>149</v>
      </c>
      <c r="F116" s="276" t="s">
        <v>149</v>
      </c>
      <c r="G116" s="276" t="s">
        <v>149</v>
      </c>
      <c r="H116" s="276" t="s">
        <v>149</v>
      </c>
      <c r="I116" s="167" t="s">
        <v>15</v>
      </c>
      <c r="J116" s="167">
        <v>18</v>
      </c>
      <c r="K116" s="78"/>
      <c r="L116" s="79"/>
    </row>
    <row r="117" spans="2:12" x14ac:dyDescent="0.2">
      <c r="B117" s="165" t="s">
        <v>150</v>
      </c>
      <c r="C117" s="276" t="s">
        <v>151</v>
      </c>
      <c r="D117" s="276" t="s">
        <v>152</v>
      </c>
      <c r="E117" s="276" t="s">
        <v>152</v>
      </c>
      <c r="F117" s="276" t="s">
        <v>152</v>
      </c>
      <c r="G117" s="276" t="s">
        <v>152</v>
      </c>
      <c r="H117" s="276" t="s">
        <v>152</v>
      </c>
      <c r="I117" s="167" t="s">
        <v>15</v>
      </c>
      <c r="J117" s="167">
        <v>18</v>
      </c>
      <c r="K117" s="78"/>
      <c r="L117" s="79"/>
    </row>
    <row r="118" spans="2:12" x14ac:dyDescent="0.2">
      <c r="B118" s="165" t="s">
        <v>153</v>
      </c>
      <c r="C118" s="276" t="s">
        <v>154</v>
      </c>
      <c r="D118" s="276" t="s">
        <v>154</v>
      </c>
      <c r="E118" s="276" t="s">
        <v>154</v>
      </c>
      <c r="F118" s="276" t="s">
        <v>154</v>
      </c>
      <c r="G118" s="276" t="s">
        <v>154</v>
      </c>
      <c r="H118" s="276" t="s">
        <v>154</v>
      </c>
      <c r="I118" s="167" t="s">
        <v>155</v>
      </c>
      <c r="J118" s="167">
        <v>16</v>
      </c>
      <c r="K118" s="78"/>
      <c r="L118" s="79"/>
    </row>
    <row r="119" spans="2:12" x14ac:dyDescent="0.2">
      <c r="B119" s="165" t="s">
        <v>156</v>
      </c>
      <c r="C119" s="276" t="s">
        <v>157</v>
      </c>
      <c r="D119" s="276" t="s">
        <v>158</v>
      </c>
      <c r="E119" s="276" t="s">
        <v>158</v>
      </c>
      <c r="F119" s="276" t="s">
        <v>158</v>
      </c>
      <c r="G119" s="276" t="s">
        <v>158</v>
      </c>
      <c r="H119" s="276" t="s">
        <v>158</v>
      </c>
      <c r="I119" s="167" t="s">
        <v>15</v>
      </c>
      <c r="J119" s="167">
        <v>1</v>
      </c>
      <c r="K119" s="78"/>
      <c r="L119" s="79"/>
    </row>
    <row r="120" spans="2:12" x14ac:dyDescent="0.2">
      <c r="B120" s="165" t="s">
        <v>159</v>
      </c>
      <c r="C120" s="276" t="s">
        <v>160</v>
      </c>
      <c r="D120" s="276" t="s">
        <v>161</v>
      </c>
      <c r="E120" s="276" t="s">
        <v>161</v>
      </c>
      <c r="F120" s="276" t="s">
        <v>161</v>
      </c>
      <c r="G120" s="276" t="s">
        <v>161</v>
      </c>
      <c r="H120" s="276" t="s">
        <v>161</v>
      </c>
      <c r="I120" s="167" t="s">
        <v>15</v>
      </c>
      <c r="J120" s="167">
        <v>1</v>
      </c>
      <c r="K120" s="78"/>
      <c r="L120" s="79"/>
    </row>
    <row r="121" spans="2:12" x14ac:dyDescent="0.2">
      <c r="B121" s="165" t="s">
        <v>162</v>
      </c>
      <c r="C121" s="276" t="s">
        <v>163</v>
      </c>
      <c r="D121" s="276" t="s">
        <v>164</v>
      </c>
      <c r="E121" s="276" t="s">
        <v>164</v>
      </c>
      <c r="F121" s="276" t="s">
        <v>164</v>
      </c>
      <c r="G121" s="276" t="s">
        <v>164</v>
      </c>
      <c r="H121" s="276" t="s">
        <v>164</v>
      </c>
      <c r="I121" s="167" t="s">
        <v>15</v>
      </c>
      <c r="J121" s="167">
        <v>1</v>
      </c>
      <c r="K121" s="78"/>
      <c r="L121" s="79"/>
    </row>
    <row r="122" spans="2:12" x14ac:dyDescent="0.2">
      <c r="B122" s="165" t="s">
        <v>165</v>
      </c>
      <c r="C122" s="276" t="s">
        <v>166</v>
      </c>
      <c r="D122" s="276" t="s">
        <v>167</v>
      </c>
      <c r="E122" s="276" t="s">
        <v>167</v>
      </c>
      <c r="F122" s="276" t="s">
        <v>167</v>
      </c>
      <c r="G122" s="276" t="s">
        <v>167</v>
      </c>
      <c r="H122" s="276" t="s">
        <v>167</v>
      </c>
      <c r="I122" s="167" t="s">
        <v>15</v>
      </c>
      <c r="J122" s="167">
        <v>1</v>
      </c>
      <c r="K122" s="78"/>
      <c r="L122" s="79"/>
    </row>
    <row r="123" spans="2:12" x14ac:dyDescent="0.2">
      <c r="B123" s="165" t="s">
        <v>168</v>
      </c>
      <c r="C123" s="276" t="s">
        <v>169</v>
      </c>
      <c r="D123" s="276" t="s">
        <v>170</v>
      </c>
      <c r="E123" s="276" t="s">
        <v>170</v>
      </c>
      <c r="F123" s="276" t="s">
        <v>170</v>
      </c>
      <c r="G123" s="276" t="s">
        <v>170</v>
      </c>
      <c r="H123" s="276" t="s">
        <v>170</v>
      </c>
      <c r="I123" s="167" t="s">
        <v>15</v>
      </c>
      <c r="J123" s="167">
        <v>2</v>
      </c>
      <c r="K123" s="78"/>
      <c r="L123" s="79"/>
    </row>
    <row r="124" spans="2:12" ht="26.25" customHeight="1" x14ac:dyDescent="0.2">
      <c r="B124" s="165" t="s">
        <v>171</v>
      </c>
      <c r="C124" s="276" t="s">
        <v>172</v>
      </c>
      <c r="D124" s="276" t="s">
        <v>173</v>
      </c>
      <c r="E124" s="276" t="s">
        <v>173</v>
      </c>
      <c r="F124" s="276" t="s">
        <v>173</v>
      </c>
      <c r="G124" s="276" t="s">
        <v>173</v>
      </c>
      <c r="H124" s="276" t="s">
        <v>173</v>
      </c>
      <c r="I124" s="167" t="s">
        <v>15</v>
      </c>
      <c r="J124" s="167">
        <v>1</v>
      </c>
      <c r="K124" s="78"/>
      <c r="L124" s="79"/>
    </row>
    <row r="125" spans="2:12" x14ac:dyDescent="0.2">
      <c r="B125" s="165" t="s">
        <v>174</v>
      </c>
      <c r="C125" s="276" t="s">
        <v>175</v>
      </c>
      <c r="D125" s="276" t="s">
        <v>175</v>
      </c>
      <c r="E125" s="276" t="s">
        <v>175</v>
      </c>
      <c r="F125" s="276" t="s">
        <v>175</v>
      </c>
      <c r="G125" s="276" t="s">
        <v>175</v>
      </c>
      <c r="H125" s="276" t="s">
        <v>175</v>
      </c>
      <c r="I125" s="167" t="s">
        <v>15</v>
      </c>
      <c r="J125" s="167">
        <v>2</v>
      </c>
      <c r="K125" s="78"/>
      <c r="L125" s="79"/>
    </row>
    <row r="126" spans="2:12" x14ac:dyDescent="0.2">
      <c r="B126" s="165" t="s">
        <v>176</v>
      </c>
      <c r="C126" s="276" t="s">
        <v>177</v>
      </c>
      <c r="D126" s="276" t="s">
        <v>177</v>
      </c>
      <c r="E126" s="276" t="s">
        <v>177</v>
      </c>
      <c r="F126" s="276" t="s">
        <v>177</v>
      </c>
      <c r="G126" s="276" t="s">
        <v>177</v>
      </c>
      <c r="H126" s="276" t="s">
        <v>177</v>
      </c>
      <c r="I126" s="167" t="s">
        <v>6</v>
      </c>
      <c r="J126" s="167">
        <v>10</v>
      </c>
      <c r="K126" s="78"/>
      <c r="L126" s="79"/>
    </row>
    <row r="127" spans="2:12" ht="13.5" thickBot="1" x14ac:dyDescent="0.25">
      <c r="B127" s="170" t="s">
        <v>178</v>
      </c>
      <c r="C127" s="281" t="s">
        <v>179</v>
      </c>
      <c r="D127" s="281" t="s">
        <v>180</v>
      </c>
      <c r="E127" s="281" t="s">
        <v>180</v>
      </c>
      <c r="F127" s="281" t="s">
        <v>180</v>
      </c>
      <c r="G127" s="281" t="s">
        <v>180</v>
      </c>
      <c r="H127" s="281" t="s">
        <v>180</v>
      </c>
      <c r="I127" s="171" t="s">
        <v>15</v>
      </c>
      <c r="J127" s="171">
        <v>1</v>
      </c>
      <c r="K127" s="82"/>
      <c r="L127" s="83"/>
    </row>
    <row r="128" spans="2:12" ht="14.25" thickTop="1" thickBot="1" x14ac:dyDescent="0.25">
      <c r="B128" s="282" t="s">
        <v>8</v>
      </c>
      <c r="C128" s="283"/>
      <c r="D128" s="283"/>
      <c r="E128" s="283"/>
      <c r="F128" s="283"/>
      <c r="G128" s="283"/>
      <c r="H128" s="283"/>
      <c r="I128" s="283"/>
      <c r="J128" s="283"/>
      <c r="K128" s="284"/>
      <c r="L128" s="84"/>
    </row>
    <row r="129" spans="2:14" ht="14.25" thickTop="1" thickBot="1" x14ac:dyDescent="0.25">
      <c r="B129" s="285"/>
      <c r="C129" s="286"/>
      <c r="D129" s="286"/>
      <c r="E129" s="286"/>
      <c r="F129" s="286"/>
      <c r="G129" s="286"/>
      <c r="H129" s="286"/>
      <c r="I129" s="286"/>
      <c r="J129" s="286"/>
      <c r="K129" s="286"/>
      <c r="L129" s="287"/>
    </row>
    <row r="130" spans="2:14" ht="13.5" thickTop="1" x14ac:dyDescent="0.2">
      <c r="B130" s="222" t="s">
        <v>253</v>
      </c>
      <c r="C130" s="223"/>
      <c r="D130" s="223"/>
      <c r="E130" s="223"/>
      <c r="F130" s="223"/>
      <c r="G130" s="223"/>
      <c r="H130" s="223"/>
      <c r="I130" s="223"/>
      <c r="J130" s="223"/>
      <c r="K130" s="224"/>
      <c r="L130" s="60"/>
    </row>
    <row r="131" spans="2:14" x14ac:dyDescent="0.2">
      <c r="B131" s="225" t="s">
        <v>340</v>
      </c>
      <c r="C131" s="226"/>
      <c r="D131" s="226"/>
      <c r="E131" s="226"/>
      <c r="F131" s="226"/>
      <c r="G131" s="226"/>
      <c r="H131" s="226"/>
      <c r="I131" s="226"/>
      <c r="J131" s="226"/>
      <c r="K131" s="227"/>
      <c r="L131" s="61"/>
      <c r="M131" s="252"/>
      <c r="N131" s="252"/>
    </row>
    <row r="132" spans="2:14" x14ac:dyDescent="0.2">
      <c r="B132" s="36"/>
      <c r="C132" s="37"/>
      <c r="D132" s="37"/>
      <c r="E132" s="37"/>
      <c r="F132" s="37"/>
      <c r="G132" s="37"/>
      <c r="H132" s="37"/>
      <c r="I132" s="37"/>
      <c r="J132" s="37"/>
      <c r="K132" s="38" t="s">
        <v>341</v>
      </c>
      <c r="L132" s="61"/>
      <c r="M132" s="35"/>
      <c r="N132" s="35"/>
    </row>
    <row r="133" spans="2:14" x14ac:dyDescent="0.2">
      <c r="B133" s="36"/>
      <c r="C133" s="37"/>
      <c r="D133" s="37"/>
      <c r="E133" s="37"/>
      <c r="F133" s="37"/>
      <c r="G133" s="37"/>
      <c r="H133" s="37"/>
      <c r="I133" s="37"/>
      <c r="J133" s="37"/>
      <c r="K133" s="38" t="s">
        <v>342</v>
      </c>
      <c r="L133" s="61"/>
      <c r="M133" s="35"/>
      <c r="N133" s="35"/>
    </row>
    <row r="134" spans="2:14" x14ac:dyDescent="0.2">
      <c r="B134" s="225" t="s">
        <v>254</v>
      </c>
      <c r="C134" s="226"/>
      <c r="D134" s="226"/>
      <c r="E134" s="226"/>
      <c r="F134" s="226"/>
      <c r="G134" s="226"/>
      <c r="H134" s="226"/>
      <c r="I134" s="226"/>
      <c r="J134" s="226"/>
      <c r="K134" s="227"/>
      <c r="L134" s="61"/>
      <c r="M134" s="253"/>
      <c r="N134" s="253"/>
    </row>
    <row r="135" spans="2:14" ht="13.5" thickBot="1" x14ac:dyDescent="0.25">
      <c r="B135" s="248" t="s">
        <v>255</v>
      </c>
      <c r="C135" s="249"/>
      <c r="D135" s="249"/>
      <c r="E135" s="249"/>
      <c r="F135" s="249"/>
      <c r="G135" s="249"/>
      <c r="H135" s="249"/>
      <c r="I135" s="249"/>
      <c r="J135" s="249"/>
      <c r="K135" s="250"/>
      <c r="L135" s="62"/>
      <c r="M135" s="253"/>
      <c r="N135" s="253"/>
    </row>
    <row r="136" spans="2:14" ht="13.5" thickTop="1" x14ac:dyDescent="0.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</row>
    <row r="137" spans="2:14" x14ac:dyDescent="0.2"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</row>
    <row r="138" spans="2:14" x14ac:dyDescent="0.2"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</row>
    <row r="139" spans="2:14" x14ac:dyDescent="0.2"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</row>
    <row r="140" spans="2:14" x14ac:dyDescent="0.2"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</row>
    <row r="141" spans="2:14" x14ac:dyDescent="0.2"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</row>
    <row r="142" spans="2:14" ht="13.5" thickBot="1" x14ac:dyDescent="0.25"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</row>
    <row r="143" spans="2:14" ht="16.5" thickTop="1" thickBot="1" x14ac:dyDescent="0.25">
      <c r="B143" s="229" t="s">
        <v>263</v>
      </c>
      <c r="C143" s="230"/>
      <c r="D143" s="230"/>
      <c r="E143" s="230"/>
      <c r="F143" s="230"/>
      <c r="G143" s="230"/>
      <c r="H143" s="230"/>
      <c r="I143" s="230"/>
      <c r="J143" s="230"/>
      <c r="K143" s="230"/>
      <c r="L143" s="231"/>
    </row>
    <row r="144" spans="2:14" ht="14.25" thickTop="1" thickBot="1" x14ac:dyDescent="0.25">
      <c r="B144" s="161"/>
      <c r="C144" s="162"/>
      <c r="D144" s="162"/>
      <c r="E144" s="162"/>
      <c r="F144" s="162"/>
      <c r="G144" s="162"/>
      <c r="H144" s="162"/>
      <c r="I144" s="162"/>
      <c r="J144" s="162"/>
      <c r="K144" s="162"/>
      <c r="L144" s="163"/>
    </row>
    <row r="145" spans="1:12" ht="19.5" thickTop="1" thickBot="1" x14ac:dyDescent="0.25">
      <c r="A145" s="32">
        <v>3</v>
      </c>
      <c r="B145" s="33" t="s">
        <v>252</v>
      </c>
      <c r="C145" s="256" t="s">
        <v>251</v>
      </c>
      <c r="D145" s="256"/>
      <c r="E145" s="256"/>
      <c r="F145" s="256"/>
      <c r="G145" s="256"/>
      <c r="H145" s="256"/>
      <c r="I145" s="39" t="s">
        <v>0</v>
      </c>
      <c r="J145" s="39" t="s">
        <v>1</v>
      </c>
      <c r="K145" s="39" t="s">
        <v>2</v>
      </c>
      <c r="L145" s="44" t="s">
        <v>3</v>
      </c>
    </row>
    <row r="146" spans="1:12" ht="14.25" thickTop="1" thickBot="1" x14ac:dyDescent="0.25">
      <c r="B146" s="75"/>
      <c r="C146" s="76"/>
      <c r="D146" s="76"/>
      <c r="E146" s="76"/>
      <c r="F146" s="76"/>
      <c r="G146" s="76"/>
      <c r="H146" s="76"/>
      <c r="I146" s="76"/>
      <c r="J146" s="76"/>
      <c r="K146" s="76"/>
      <c r="L146" s="77"/>
    </row>
    <row r="147" spans="1:12" ht="13.5" thickTop="1" x14ac:dyDescent="0.2">
      <c r="B147" s="164">
        <v>1</v>
      </c>
      <c r="C147" s="277" t="s">
        <v>93</v>
      </c>
      <c r="D147" s="277"/>
      <c r="E147" s="277"/>
      <c r="F147" s="277"/>
      <c r="G147" s="277"/>
      <c r="H147" s="277"/>
      <c r="I147" s="277"/>
      <c r="J147" s="277"/>
      <c r="K147" s="277"/>
      <c r="L147" s="278"/>
    </row>
    <row r="148" spans="1:12" x14ac:dyDescent="0.2">
      <c r="B148" s="165" t="s">
        <v>94</v>
      </c>
      <c r="C148" s="276" t="s">
        <v>95</v>
      </c>
      <c r="D148" s="276"/>
      <c r="E148" s="276"/>
      <c r="F148" s="276"/>
      <c r="G148" s="276"/>
      <c r="H148" s="276"/>
      <c r="I148" s="147" t="s">
        <v>15</v>
      </c>
      <c r="J148" s="159">
        <v>1</v>
      </c>
      <c r="K148" s="87"/>
      <c r="L148" s="47"/>
    </row>
    <row r="149" spans="1:12" x14ac:dyDescent="0.2">
      <c r="B149" s="165" t="s">
        <v>96</v>
      </c>
      <c r="C149" s="276" t="s">
        <v>97</v>
      </c>
      <c r="D149" s="276" t="s">
        <v>98</v>
      </c>
      <c r="E149" s="276" t="s">
        <v>98</v>
      </c>
      <c r="F149" s="276" t="s">
        <v>98</v>
      </c>
      <c r="G149" s="276" t="s">
        <v>98</v>
      </c>
      <c r="H149" s="276" t="s">
        <v>98</v>
      </c>
      <c r="I149" s="147" t="s">
        <v>15</v>
      </c>
      <c r="J149" s="159">
        <v>1</v>
      </c>
      <c r="K149" s="87"/>
      <c r="L149" s="47"/>
    </row>
    <row r="150" spans="1:12" x14ac:dyDescent="0.2">
      <c r="B150" s="165" t="s">
        <v>99</v>
      </c>
      <c r="C150" s="276" t="s">
        <v>100</v>
      </c>
      <c r="D150" s="276" t="s">
        <v>100</v>
      </c>
      <c r="E150" s="276" t="s">
        <v>100</v>
      </c>
      <c r="F150" s="276" t="s">
        <v>100</v>
      </c>
      <c r="G150" s="276" t="s">
        <v>100</v>
      </c>
      <c r="H150" s="276" t="s">
        <v>100</v>
      </c>
      <c r="I150" s="147" t="s">
        <v>15</v>
      </c>
      <c r="J150" s="159">
        <v>1</v>
      </c>
      <c r="K150" s="87"/>
      <c r="L150" s="47"/>
    </row>
    <row r="151" spans="1:12" x14ac:dyDescent="0.2">
      <c r="B151" s="165" t="s">
        <v>101</v>
      </c>
      <c r="C151" s="276" t="s">
        <v>102</v>
      </c>
      <c r="D151" s="276" t="s">
        <v>103</v>
      </c>
      <c r="E151" s="276" t="s">
        <v>103</v>
      </c>
      <c r="F151" s="276" t="s">
        <v>103</v>
      </c>
      <c r="G151" s="276" t="s">
        <v>103</v>
      </c>
      <c r="H151" s="276" t="s">
        <v>103</v>
      </c>
      <c r="I151" s="147" t="s">
        <v>6</v>
      </c>
      <c r="J151" s="159">
        <v>70</v>
      </c>
      <c r="K151" s="88"/>
      <c r="L151" s="47"/>
    </row>
    <row r="152" spans="1:12" x14ac:dyDescent="0.2">
      <c r="B152" s="165" t="s">
        <v>104</v>
      </c>
      <c r="C152" s="276" t="s">
        <v>105</v>
      </c>
      <c r="D152" s="276" t="s">
        <v>105</v>
      </c>
      <c r="E152" s="276" t="s">
        <v>105</v>
      </c>
      <c r="F152" s="276" t="s">
        <v>105</v>
      </c>
      <c r="G152" s="276" t="s">
        <v>105</v>
      </c>
      <c r="H152" s="276" t="s">
        <v>105</v>
      </c>
      <c r="I152" s="147" t="s">
        <v>6</v>
      </c>
      <c r="J152" s="148">
        <v>117</v>
      </c>
      <c r="K152" s="87"/>
      <c r="L152" s="47"/>
    </row>
    <row r="153" spans="1:12" x14ac:dyDescent="0.2">
      <c r="B153" s="165" t="s">
        <v>106</v>
      </c>
      <c r="C153" s="276" t="s">
        <v>107</v>
      </c>
      <c r="D153" s="276" t="s">
        <v>107</v>
      </c>
      <c r="E153" s="276" t="s">
        <v>107</v>
      </c>
      <c r="F153" s="276" t="s">
        <v>107</v>
      </c>
      <c r="G153" s="276" t="s">
        <v>107</v>
      </c>
      <c r="H153" s="276" t="s">
        <v>107</v>
      </c>
      <c r="I153" s="147" t="s">
        <v>6</v>
      </c>
      <c r="J153" s="159">
        <v>58</v>
      </c>
      <c r="K153" s="88"/>
      <c r="L153" s="47"/>
    </row>
    <row r="154" spans="1:12" x14ac:dyDescent="0.2">
      <c r="B154" s="165" t="s">
        <v>108</v>
      </c>
      <c r="C154" s="276" t="s">
        <v>109</v>
      </c>
      <c r="D154" s="276" t="s">
        <v>109</v>
      </c>
      <c r="E154" s="276" t="s">
        <v>109</v>
      </c>
      <c r="F154" s="276" t="s">
        <v>109</v>
      </c>
      <c r="G154" s="276" t="s">
        <v>109</v>
      </c>
      <c r="H154" s="276" t="s">
        <v>109</v>
      </c>
      <c r="I154" s="147" t="s">
        <v>15</v>
      </c>
      <c r="J154" s="159">
        <v>1</v>
      </c>
      <c r="K154" s="88"/>
      <c r="L154" s="47"/>
    </row>
    <row r="155" spans="1:12" x14ac:dyDescent="0.2">
      <c r="B155" s="172">
        <v>2</v>
      </c>
      <c r="C155" s="310" t="s">
        <v>110</v>
      </c>
      <c r="D155" s="310"/>
      <c r="E155" s="310"/>
      <c r="F155" s="310"/>
      <c r="G155" s="310"/>
      <c r="H155" s="310"/>
      <c r="I155" s="310"/>
      <c r="J155" s="310"/>
      <c r="K155" s="310"/>
      <c r="L155" s="311"/>
    </row>
    <row r="156" spans="1:12" ht="32.25" customHeight="1" x14ac:dyDescent="0.2">
      <c r="B156" s="165" t="s">
        <v>111</v>
      </c>
      <c r="C156" s="276" t="s">
        <v>112</v>
      </c>
      <c r="D156" s="276" t="s">
        <v>112</v>
      </c>
      <c r="E156" s="276" t="s">
        <v>112</v>
      </c>
      <c r="F156" s="276" t="s">
        <v>112</v>
      </c>
      <c r="G156" s="276" t="s">
        <v>112</v>
      </c>
      <c r="H156" s="276" t="s">
        <v>112</v>
      </c>
      <c r="I156" s="167" t="s">
        <v>6</v>
      </c>
      <c r="J156" s="167">
        <v>38</v>
      </c>
      <c r="K156" s="78"/>
      <c r="L156" s="79"/>
    </row>
    <row r="157" spans="1:12" ht="35.25" customHeight="1" x14ac:dyDescent="0.2">
      <c r="B157" s="165" t="s">
        <v>113</v>
      </c>
      <c r="C157" s="276" t="s">
        <v>114</v>
      </c>
      <c r="D157" s="276" t="s">
        <v>115</v>
      </c>
      <c r="E157" s="276" t="s">
        <v>115</v>
      </c>
      <c r="F157" s="276" t="s">
        <v>115</v>
      </c>
      <c r="G157" s="276" t="s">
        <v>115</v>
      </c>
      <c r="H157" s="276" t="s">
        <v>115</v>
      </c>
      <c r="I157" s="167" t="s">
        <v>6</v>
      </c>
      <c r="J157" s="167">
        <v>48</v>
      </c>
      <c r="K157" s="78"/>
      <c r="L157" s="79"/>
    </row>
    <row r="158" spans="1:12" x14ac:dyDescent="0.2">
      <c r="B158" s="165" t="s">
        <v>116</v>
      </c>
      <c r="C158" s="276" t="s">
        <v>117</v>
      </c>
      <c r="D158" s="276" t="s">
        <v>118</v>
      </c>
      <c r="E158" s="276" t="s">
        <v>118</v>
      </c>
      <c r="F158" s="276" t="s">
        <v>118</v>
      </c>
      <c r="G158" s="276" t="s">
        <v>118</v>
      </c>
      <c r="H158" s="276" t="s">
        <v>118</v>
      </c>
      <c r="I158" s="167" t="s">
        <v>15</v>
      </c>
      <c r="J158" s="167">
        <v>1</v>
      </c>
      <c r="K158" s="78"/>
      <c r="L158" s="79"/>
    </row>
    <row r="159" spans="1:12" x14ac:dyDescent="0.2">
      <c r="B159" s="165" t="s">
        <v>119</v>
      </c>
      <c r="C159" s="276" t="s">
        <v>120</v>
      </c>
      <c r="D159" s="276" t="s">
        <v>121</v>
      </c>
      <c r="E159" s="276" t="s">
        <v>121</v>
      </c>
      <c r="F159" s="276" t="s">
        <v>121</v>
      </c>
      <c r="G159" s="276" t="s">
        <v>121</v>
      </c>
      <c r="H159" s="276" t="s">
        <v>121</v>
      </c>
      <c r="I159" s="167" t="s">
        <v>15</v>
      </c>
      <c r="J159" s="167">
        <v>1</v>
      </c>
      <c r="K159" s="78"/>
      <c r="L159" s="79"/>
    </row>
    <row r="160" spans="1:12" x14ac:dyDescent="0.2">
      <c r="B160" s="165" t="s">
        <v>122</v>
      </c>
      <c r="C160" s="276" t="s">
        <v>123</v>
      </c>
      <c r="D160" s="276" t="s">
        <v>124</v>
      </c>
      <c r="E160" s="276" t="s">
        <v>124</v>
      </c>
      <c r="F160" s="276" t="s">
        <v>124</v>
      </c>
      <c r="G160" s="276" t="s">
        <v>124</v>
      </c>
      <c r="H160" s="276" t="s">
        <v>124</v>
      </c>
      <c r="I160" s="167" t="s">
        <v>15</v>
      </c>
      <c r="J160" s="167">
        <v>1</v>
      </c>
      <c r="K160" s="78"/>
      <c r="L160" s="79"/>
    </row>
    <row r="161" spans="2:12" x14ac:dyDescent="0.2">
      <c r="B161" s="165" t="s">
        <v>125</v>
      </c>
      <c r="C161" s="276" t="s">
        <v>126</v>
      </c>
      <c r="D161" s="276" t="s">
        <v>127</v>
      </c>
      <c r="E161" s="276" t="s">
        <v>127</v>
      </c>
      <c r="F161" s="276" t="s">
        <v>127</v>
      </c>
      <c r="G161" s="276" t="s">
        <v>127</v>
      </c>
      <c r="H161" s="276" t="s">
        <v>127</v>
      </c>
      <c r="I161" s="167" t="s">
        <v>15</v>
      </c>
      <c r="J161" s="167">
        <v>1</v>
      </c>
      <c r="K161" s="78"/>
      <c r="L161" s="79"/>
    </row>
    <row r="162" spans="2:12" x14ac:dyDescent="0.2">
      <c r="B162" s="165" t="s">
        <v>128</v>
      </c>
      <c r="C162" s="276" t="s">
        <v>129</v>
      </c>
      <c r="D162" s="276" t="s">
        <v>130</v>
      </c>
      <c r="E162" s="276" t="s">
        <v>130</v>
      </c>
      <c r="F162" s="276" t="s">
        <v>130</v>
      </c>
      <c r="G162" s="276" t="s">
        <v>130</v>
      </c>
      <c r="H162" s="276" t="s">
        <v>130</v>
      </c>
      <c r="I162" s="167" t="s">
        <v>15</v>
      </c>
      <c r="J162" s="167">
        <v>2</v>
      </c>
      <c r="K162" s="78"/>
      <c r="L162" s="79"/>
    </row>
    <row r="163" spans="2:12" ht="27" customHeight="1" x14ac:dyDescent="0.2">
      <c r="B163" s="165" t="s">
        <v>131</v>
      </c>
      <c r="C163" s="276" t="s">
        <v>132</v>
      </c>
      <c r="D163" s="276" t="s">
        <v>133</v>
      </c>
      <c r="E163" s="276" t="s">
        <v>133</v>
      </c>
      <c r="F163" s="276" t="s">
        <v>133</v>
      </c>
      <c r="G163" s="276" t="s">
        <v>133</v>
      </c>
      <c r="H163" s="276" t="s">
        <v>133</v>
      </c>
      <c r="I163" s="167" t="s">
        <v>15</v>
      </c>
      <c r="J163" s="167">
        <v>2</v>
      </c>
      <c r="K163" s="78"/>
      <c r="L163" s="79"/>
    </row>
    <row r="164" spans="2:12" ht="25.5" customHeight="1" x14ac:dyDescent="0.2">
      <c r="B164" s="165" t="s">
        <v>134</v>
      </c>
      <c r="C164" s="276" t="s">
        <v>181</v>
      </c>
      <c r="D164" s="276" t="s">
        <v>135</v>
      </c>
      <c r="E164" s="276" t="s">
        <v>135</v>
      </c>
      <c r="F164" s="276" t="s">
        <v>135</v>
      </c>
      <c r="G164" s="276" t="s">
        <v>135</v>
      </c>
      <c r="H164" s="276" t="s">
        <v>135</v>
      </c>
      <c r="I164" s="167" t="s">
        <v>15</v>
      </c>
      <c r="J164" s="167">
        <v>1</v>
      </c>
      <c r="K164" s="78"/>
      <c r="L164" s="79"/>
    </row>
    <row r="165" spans="2:12" ht="26.25" customHeight="1" x14ac:dyDescent="0.2">
      <c r="B165" s="165" t="s">
        <v>136</v>
      </c>
      <c r="C165" s="276" t="s">
        <v>182</v>
      </c>
      <c r="D165" s="276" t="s">
        <v>137</v>
      </c>
      <c r="E165" s="276" t="s">
        <v>137</v>
      </c>
      <c r="F165" s="276" t="s">
        <v>137</v>
      </c>
      <c r="G165" s="276" t="s">
        <v>137</v>
      </c>
      <c r="H165" s="276" t="s">
        <v>137</v>
      </c>
      <c r="I165" s="167" t="s">
        <v>15</v>
      </c>
      <c r="J165" s="167">
        <v>1</v>
      </c>
      <c r="K165" s="78"/>
      <c r="L165" s="79"/>
    </row>
    <row r="166" spans="2:12" x14ac:dyDescent="0.2">
      <c r="B166" s="168" t="s">
        <v>138</v>
      </c>
      <c r="C166" s="276" t="s">
        <v>139</v>
      </c>
      <c r="D166" s="276" t="s">
        <v>140</v>
      </c>
      <c r="E166" s="276" t="s">
        <v>140</v>
      </c>
      <c r="F166" s="276" t="s">
        <v>140</v>
      </c>
      <c r="G166" s="276" t="s">
        <v>140</v>
      </c>
      <c r="H166" s="276" t="s">
        <v>140</v>
      </c>
      <c r="I166" s="167" t="s">
        <v>15</v>
      </c>
      <c r="J166" s="167">
        <v>1</v>
      </c>
      <c r="K166" s="78"/>
      <c r="L166" s="79"/>
    </row>
    <row r="167" spans="2:12" ht="24.75" customHeight="1" x14ac:dyDescent="0.2">
      <c r="B167" s="165" t="s">
        <v>141</v>
      </c>
      <c r="C167" s="276" t="s">
        <v>142</v>
      </c>
      <c r="D167" s="276" t="s">
        <v>143</v>
      </c>
      <c r="E167" s="276" t="s">
        <v>143</v>
      </c>
      <c r="F167" s="276" t="s">
        <v>143</v>
      </c>
      <c r="G167" s="276" t="s">
        <v>143</v>
      </c>
      <c r="H167" s="276" t="s">
        <v>143</v>
      </c>
      <c r="I167" s="169" t="s">
        <v>15</v>
      </c>
      <c r="J167" s="169">
        <v>1</v>
      </c>
      <c r="K167" s="81"/>
      <c r="L167" s="79"/>
    </row>
    <row r="168" spans="2:12" x14ac:dyDescent="0.2">
      <c r="B168" s="165" t="s">
        <v>144</v>
      </c>
      <c r="C168" s="276" t="s">
        <v>145</v>
      </c>
      <c r="D168" s="276" t="s">
        <v>146</v>
      </c>
      <c r="E168" s="276" t="s">
        <v>146</v>
      </c>
      <c r="F168" s="276" t="s">
        <v>146</v>
      </c>
      <c r="G168" s="276" t="s">
        <v>146</v>
      </c>
      <c r="H168" s="276" t="s">
        <v>146</v>
      </c>
      <c r="I168" s="167" t="s">
        <v>15</v>
      </c>
      <c r="J168" s="167">
        <v>1</v>
      </c>
      <c r="K168" s="78"/>
      <c r="L168" s="79"/>
    </row>
    <row r="169" spans="2:12" x14ac:dyDescent="0.2">
      <c r="B169" s="165" t="s">
        <v>147</v>
      </c>
      <c r="C169" s="276" t="s">
        <v>148</v>
      </c>
      <c r="D169" s="276" t="s">
        <v>149</v>
      </c>
      <c r="E169" s="276" t="s">
        <v>149</v>
      </c>
      <c r="F169" s="276" t="s">
        <v>149</v>
      </c>
      <c r="G169" s="276" t="s">
        <v>149</v>
      </c>
      <c r="H169" s="276" t="s">
        <v>149</v>
      </c>
      <c r="I169" s="167" t="s">
        <v>15</v>
      </c>
      <c r="J169" s="167">
        <v>18</v>
      </c>
      <c r="K169" s="78"/>
      <c r="L169" s="79"/>
    </row>
    <row r="170" spans="2:12" x14ac:dyDescent="0.2">
      <c r="B170" s="165" t="s">
        <v>150</v>
      </c>
      <c r="C170" s="276" t="s">
        <v>151</v>
      </c>
      <c r="D170" s="276" t="s">
        <v>152</v>
      </c>
      <c r="E170" s="276" t="s">
        <v>152</v>
      </c>
      <c r="F170" s="276" t="s">
        <v>152</v>
      </c>
      <c r="G170" s="276" t="s">
        <v>152</v>
      </c>
      <c r="H170" s="276" t="s">
        <v>152</v>
      </c>
      <c r="I170" s="167" t="s">
        <v>15</v>
      </c>
      <c r="J170" s="167">
        <v>18</v>
      </c>
      <c r="K170" s="78"/>
      <c r="L170" s="79"/>
    </row>
    <row r="171" spans="2:12" x14ac:dyDescent="0.2">
      <c r="B171" s="165" t="s">
        <v>153</v>
      </c>
      <c r="C171" s="276" t="s">
        <v>154</v>
      </c>
      <c r="D171" s="276" t="s">
        <v>154</v>
      </c>
      <c r="E171" s="276" t="s">
        <v>154</v>
      </c>
      <c r="F171" s="276" t="s">
        <v>154</v>
      </c>
      <c r="G171" s="276" t="s">
        <v>154</v>
      </c>
      <c r="H171" s="276" t="s">
        <v>154</v>
      </c>
      <c r="I171" s="167" t="s">
        <v>155</v>
      </c>
      <c r="J171" s="167">
        <v>16</v>
      </c>
      <c r="K171" s="78"/>
      <c r="L171" s="79"/>
    </row>
    <row r="172" spans="2:12" x14ac:dyDescent="0.2">
      <c r="B172" s="165" t="s">
        <v>156</v>
      </c>
      <c r="C172" s="276" t="s">
        <v>157</v>
      </c>
      <c r="D172" s="276" t="s">
        <v>158</v>
      </c>
      <c r="E172" s="276" t="s">
        <v>158</v>
      </c>
      <c r="F172" s="276" t="s">
        <v>158</v>
      </c>
      <c r="G172" s="276" t="s">
        <v>158</v>
      </c>
      <c r="H172" s="276" t="s">
        <v>158</v>
      </c>
      <c r="I172" s="167" t="s">
        <v>15</v>
      </c>
      <c r="J172" s="167">
        <v>1</v>
      </c>
      <c r="K172" s="78"/>
      <c r="L172" s="79"/>
    </row>
    <row r="173" spans="2:12" x14ac:dyDescent="0.2">
      <c r="B173" s="165" t="s">
        <v>159</v>
      </c>
      <c r="C173" s="276" t="s">
        <v>183</v>
      </c>
      <c r="D173" s="276" t="s">
        <v>161</v>
      </c>
      <c r="E173" s="276" t="s">
        <v>161</v>
      </c>
      <c r="F173" s="276" t="s">
        <v>161</v>
      </c>
      <c r="G173" s="276" t="s">
        <v>161</v>
      </c>
      <c r="H173" s="276" t="s">
        <v>161</v>
      </c>
      <c r="I173" s="167" t="s">
        <v>15</v>
      </c>
      <c r="J173" s="167">
        <v>1</v>
      </c>
      <c r="K173" s="78"/>
      <c r="L173" s="79"/>
    </row>
    <row r="174" spans="2:12" x14ac:dyDescent="0.2">
      <c r="B174" s="165" t="s">
        <v>162</v>
      </c>
      <c r="C174" s="276" t="s">
        <v>163</v>
      </c>
      <c r="D174" s="276" t="s">
        <v>164</v>
      </c>
      <c r="E174" s="276" t="s">
        <v>164</v>
      </c>
      <c r="F174" s="276" t="s">
        <v>164</v>
      </c>
      <c r="G174" s="276" t="s">
        <v>164</v>
      </c>
      <c r="H174" s="276" t="s">
        <v>164</v>
      </c>
      <c r="I174" s="167" t="s">
        <v>15</v>
      </c>
      <c r="J174" s="167">
        <v>1</v>
      </c>
      <c r="K174" s="78"/>
      <c r="L174" s="79"/>
    </row>
    <row r="175" spans="2:12" x14ac:dyDescent="0.2">
      <c r="B175" s="165" t="s">
        <v>165</v>
      </c>
      <c r="C175" s="276" t="s">
        <v>166</v>
      </c>
      <c r="D175" s="276" t="s">
        <v>167</v>
      </c>
      <c r="E175" s="276" t="s">
        <v>167</v>
      </c>
      <c r="F175" s="276" t="s">
        <v>167</v>
      </c>
      <c r="G175" s="276" t="s">
        <v>167</v>
      </c>
      <c r="H175" s="276" t="s">
        <v>167</v>
      </c>
      <c r="I175" s="167" t="s">
        <v>15</v>
      </c>
      <c r="J175" s="167">
        <v>1</v>
      </c>
      <c r="K175" s="78"/>
      <c r="L175" s="79"/>
    </row>
    <row r="176" spans="2:12" x14ac:dyDescent="0.2">
      <c r="B176" s="165" t="s">
        <v>168</v>
      </c>
      <c r="C176" s="276" t="s">
        <v>169</v>
      </c>
      <c r="D176" s="276" t="s">
        <v>170</v>
      </c>
      <c r="E176" s="276" t="s">
        <v>170</v>
      </c>
      <c r="F176" s="276" t="s">
        <v>170</v>
      </c>
      <c r="G176" s="276" t="s">
        <v>170</v>
      </c>
      <c r="H176" s="276" t="s">
        <v>170</v>
      </c>
      <c r="I176" s="167" t="s">
        <v>15</v>
      </c>
      <c r="J176" s="167">
        <v>2</v>
      </c>
      <c r="K176" s="78"/>
      <c r="L176" s="79"/>
    </row>
    <row r="177" spans="2:14" x14ac:dyDescent="0.2">
      <c r="B177" s="165" t="s">
        <v>171</v>
      </c>
      <c r="C177" s="276" t="s">
        <v>172</v>
      </c>
      <c r="D177" s="276" t="s">
        <v>173</v>
      </c>
      <c r="E177" s="276" t="s">
        <v>173</v>
      </c>
      <c r="F177" s="276" t="s">
        <v>173</v>
      </c>
      <c r="G177" s="276" t="s">
        <v>173</v>
      </c>
      <c r="H177" s="276" t="s">
        <v>173</v>
      </c>
      <c r="I177" s="167" t="s">
        <v>15</v>
      </c>
      <c r="J177" s="167">
        <v>1</v>
      </c>
      <c r="K177" s="78"/>
      <c r="L177" s="79"/>
    </row>
    <row r="178" spans="2:14" x14ac:dyDescent="0.2">
      <c r="B178" s="165" t="s">
        <v>174</v>
      </c>
      <c r="C178" s="276" t="s">
        <v>175</v>
      </c>
      <c r="D178" s="276" t="s">
        <v>175</v>
      </c>
      <c r="E178" s="276" t="s">
        <v>175</v>
      </c>
      <c r="F178" s="276" t="s">
        <v>175</v>
      </c>
      <c r="G178" s="276" t="s">
        <v>175</v>
      </c>
      <c r="H178" s="276" t="s">
        <v>175</v>
      </c>
      <c r="I178" s="167" t="s">
        <v>15</v>
      </c>
      <c r="J178" s="167">
        <v>2</v>
      </c>
      <c r="K178" s="78"/>
      <c r="L178" s="79"/>
    </row>
    <row r="179" spans="2:14" x14ac:dyDescent="0.2">
      <c r="B179" s="165" t="s">
        <v>176</v>
      </c>
      <c r="C179" s="276" t="s">
        <v>177</v>
      </c>
      <c r="D179" s="276" t="s">
        <v>177</v>
      </c>
      <c r="E179" s="276" t="s">
        <v>177</v>
      </c>
      <c r="F179" s="276" t="s">
        <v>177</v>
      </c>
      <c r="G179" s="276" t="s">
        <v>177</v>
      </c>
      <c r="H179" s="276" t="s">
        <v>177</v>
      </c>
      <c r="I179" s="167" t="s">
        <v>6</v>
      </c>
      <c r="J179" s="167">
        <v>10</v>
      </c>
      <c r="K179" s="78"/>
      <c r="L179" s="79"/>
    </row>
    <row r="180" spans="2:14" x14ac:dyDescent="0.2">
      <c r="B180" s="165" t="s">
        <v>178</v>
      </c>
      <c r="C180" s="276" t="s">
        <v>184</v>
      </c>
      <c r="D180" s="276" t="s">
        <v>180</v>
      </c>
      <c r="E180" s="276" t="s">
        <v>180</v>
      </c>
      <c r="F180" s="276" t="s">
        <v>180</v>
      </c>
      <c r="G180" s="276" t="s">
        <v>180</v>
      </c>
      <c r="H180" s="276" t="s">
        <v>180</v>
      </c>
      <c r="I180" s="167" t="s">
        <v>15</v>
      </c>
      <c r="J180" s="167">
        <v>1</v>
      </c>
      <c r="K180" s="78"/>
      <c r="L180" s="79"/>
    </row>
    <row r="181" spans="2:14" ht="13.5" thickBot="1" x14ac:dyDescent="0.25">
      <c r="B181" s="288" t="s">
        <v>8</v>
      </c>
      <c r="C181" s="289"/>
      <c r="D181" s="289"/>
      <c r="E181" s="289"/>
      <c r="F181" s="289"/>
      <c r="G181" s="289"/>
      <c r="H181" s="289"/>
      <c r="I181" s="289"/>
      <c r="J181" s="289"/>
      <c r="K181" s="289"/>
      <c r="L181" s="89"/>
    </row>
    <row r="182" spans="2:14" ht="14.25" thickTop="1" thickBot="1" x14ac:dyDescent="0.25">
      <c r="B182" s="257"/>
      <c r="C182" s="258"/>
      <c r="D182" s="258"/>
      <c r="E182" s="258"/>
      <c r="F182" s="258"/>
      <c r="G182" s="258"/>
      <c r="H182" s="258"/>
      <c r="I182" s="258"/>
      <c r="J182" s="258"/>
      <c r="K182" s="258"/>
      <c r="L182" s="259"/>
    </row>
    <row r="183" spans="2:14" ht="13.5" thickTop="1" x14ac:dyDescent="0.2">
      <c r="B183" s="222" t="s">
        <v>253</v>
      </c>
      <c r="C183" s="223"/>
      <c r="D183" s="223"/>
      <c r="E183" s="223"/>
      <c r="F183" s="223"/>
      <c r="G183" s="223"/>
      <c r="H183" s="223"/>
      <c r="I183" s="223"/>
      <c r="J183" s="223"/>
      <c r="K183" s="224"/>
      <c r="L183" s="90"/>
    </row>
    <row r="184" spans="2:14" x14ac:dyDescent="0.2">
      <c r="B184" s="225" t="s">
        <v>340</v>
      </c>
      <c r="C184" s="226"/>
      <c r="D184" s="226"/>
      <c r="E184" s="226"/>
      <c r="F184" s="226"/>
      <c r="G184" s="226"/>
      <c r="H184" s="226"/>
      <c r="I184" s="226"/>
      <c r="J184" s="226"/>
      <c r="K184" s="227"/>
      <c r="L184" s="91"/>
      <c r="M184" s="252"/>
      <c r="N184" s="252"/>
    </row>
    <row r="185" spans="2:14" x14ac:dyDescent="0.2">
      <c r="B185" s="36"/>
      <c r="C185" s="37"/>
      <c r="D185" s="37"/>
      <c r="E185" s="37"/>
      <c r="F185" s="37"/>
      <c r="G185" s="37"/>
      <c r="H185" s="37"/>
      <c r="I185" s="37"/>
      <c r="J185" s="37"/>
      <c r="K185" s="38" t="s">
        <v>341</v>
      </c>
      <c r="L185" s="91"/>
      <c r="M185" s="35"/>
      <c r="N185" s="35"/>
    </row>
    <row r="186" spans="2:14" x14ac:dyDescent="0.2">
      <c r="B186" s="36"/>
      <c r="C186" s="37"/>
      <c r="D186" s="37"/>
      <c r="E186" s="37"/>
      <c r="F186" s="37"/>
      <c r="G186" s="37"/>
      <c r="H186" s="37"/>
      <c r="I186" s="37"/>
      <c r="J186" s="37"/>
      <c r="K186" s="38" t="s">
        <v>342</v>
      </c>
      <c r="L186" s="91"/>
      <c r="M186" s="35"/>
      <c r="N186" s="35"/>
    </row>
    <row r="187" spans="2:14" x14ac:dyDescent="0.2">
      <c r="B187" s="225" t="s">
        <v>254</v>
      </c>
      <c r="C187" s="226"/>
      <c r="D187" s="226"/>
      <c r="E187" s="226"/>
      <c r="F187" s="226"/>
      <c r="G187" s="226"/>
      <c r="H187" s="226"/>
      <c r="I187" s="226"/>
      <c r="J187" s="226"/>
      <c r="K187" s="227"/>
      <c r="L187" s="91"/>
      <c r="M187" s="253"/>
      <c r="N187" s="253"/>
    </row>
    <row r="188" spans="2:14" ht="13.5" thickBot="1" x14ac:dyDescent="0.25">
      <c r="B188" s="248" t="s">
        <v>255</v>
      </c>
      <c r="C188" s="249"/>
      <c r="D188" s="249"/>
      <c r="E188" s="249"/>
      <c r="F188" s="249"/>
      <c r="G188" s="249"/>
      <c r="H188" s="249"/>
      <c r="I188" s="249"/>
      <c r="J188" s="249"/>
      <c r="K188" s="250"/>
      <c r="L188" s="92"/>
      <c r="M188" s="253"/>
      <c r="N188" s="253"/>
    </row>
    <row r="189" spans="2:14" ht="13.5" thickTop="1" x14ac:dyDescent="0.2">
      <c r="B189" s="73"/>
      <c r="C189" s="74"/>
      <c r="D189" s="74"/>
      <c r="E189" s="74"/>
      <c r="F189" s="74"/>
      <c r="G189" s="74"/>
      <c r="H189" s="74"/>
      <c r="I189" s="74"/>
      <c r="J189" s="74"/>
      <c r="K189" s="74"/>
      <c r="L189" s="74"/>
    </row>
    <row r="190" spans="2:14" x14ac:dyDescent="0.2">
      <c r="B190" s="73"/>
      <c r="C190" s="74"/>
      <c r="D190" s="74"/>
      <c r="E190" s="74"/>
      <c r="F190" s="74"/>
      <c r="G190" s="74"/>
      <c r="H190" s="74"/>
      <c r="I190" s="74"/>
      <c r="J190" s="74"/>
      <c r="K190" s="74"/>
      <c r="L190" s="74"/>
    </row>
    <row r="191" spans="2:14" x14ac:dyDescent="0.2">
      <c r="B191" s="73"/>
      <c r="C191" s="74"/>
      <c r="D191" s="74"/>
      <c r="E191" s="74"/>
      <c r="F191" s="74"/>
      <c r="G191" s="74"/>
      <c r="H191" s="74"/>
      <c r="I191" s="74"/>
      <c r="J191" s="74"/>
      <c r="K191" s="74"/>
      <c r="L191" s="74"/>
    </row>
    <row r="192" spans="2:14" x14ac:dyDescent="0.2">
      <c r="B192" s="73"/>
      <c r="C192" s="74"/>
      <c r="D192" s="74"/>
      <c r="E192" s="74"/>
      <c r="F192" s="74"/>
      <c r="G192" s="74"/>
      <c r="H192" s="74"/>
      <c r="I192" s="74"/>
      <c r="J192" s="74"/>
      <c r="K192" s="74"/>
      <c r="L192" s="74"/>
    </row>
    <row r="193" spans="1:12" x14ac:dyDescent="0.2">
      <c r="B193" s="73"/>
      <c r="C193" s="74"/>
      <c r="D193" s="74"/>
      <c r="E193" s="74"/>
      <c r="F193" s="74"/>
      <c r="G193" s="74"/>
      <c r="H193" s="74"/>
      <c r="I193" s="74"/>
      <c r="J193" s="74"/>
      <c r="K193" s="74"/>
      <c r="L193" s="74"/>
    </row>
    <row r="194" spans="1:12" x14ac:dyDescent="0.2">
      <c r="B194" s="73"/>
      <c r="C194" s="74"/>
      <c r="D194" s="74"/>
      <c r="E194" s="74"/>
      <c r="F194" s="74"/>
      <c r="G194" s="74"/>
      <c r="H194" s="74"/>
      <c r="I194" s="74"/>
      <c r="J194" s="74"/>
      <c r="K194" s="74"/>
      <c r="L194" s="74"/>
    </row>
    <row r="195" spans="1:12" ht="13.5" thickBot="1" x14ac:dyDescent="0.25">
      <c r="B195" s="73"/>
      <c r="C195" s="74"/>
      <c r="D195" s="74"/>
      <c r="E195" s="74"/>
      <c r="F195" s="74"/>
      <c r="G195" s="74"/>
      <c r="H195" s="74"/>
      <c r="I195" s="74"/>
      <c r="J195" s="74"/>
      <c r="K195" s="74"/>
      <c r="L195" s="74"/>
    </row>
    <row r="196" spans="1:12" ht="16.5" thickTop="1" thickBot="1" x14ac:dyDescent="0.25">
      <c r="B196" s="229" t="s">
        <v>264</v>
      </c>
      <c r="C196" s="230"/>
      <c r="D196" s="230"/>
      <c r="E196" s="230"/>
      <c r="F196" s="230"/>
      <c r="G196" s="230"/>
      <c r="H196" s="230"/>
      <c r="I196" s="230"/>
      <c r="J196" s="230"/>
      <c r="K196" s="230"/>
      <c r="L196" s="231"/>
    </row>
    <row r="197" spans="1:12" ht="14.25" thickTop="1" thickBot="1" x14ac:dyDescent="0.25">
      <c r="B197" s="75"/>
      <c r="C197" s="76"/>
      <c r="D197" s="76"/>
      <c r="E197" s="76"/>
      <c r="F197" s="76"/>
      <c r="G197" s="76"/>
      <c r="H197" s="76"/>
      <c r="I197" s="76"/>
      <c r="J197" s="76"/>
      <c r="K197" s="76"/>
      <c r="L197" s="77"/>
    </row>
    <row r="198" spans="1:12" ht="19.5" thickTop="1" thickBot="1" x14ac:dyDescent="0.25">
      <c r="A198" s="32">
        <v>4</v>
      </c>
      <c r="B198" s="33" t="s">
        <v>252</v>
      </c>
      <c r="C198" s="256" t="s">
        <v>251</v>
      </c>
      <c r="D198" s="256"/>
      <c r="E198" s="256"/>
      <c r="F198" s="256"/>
      <c r="G198" s="256"/>
      <c r="H198" s="256"/>
      <c r="I198" s="39" t="s">
        <v>0</v>
      </c>
      <c r="J198" s="39" t="s">
        <v>1</v>
      </c>
      <c r="K198" s="39" t="s">
        <v>2</v>
      </c>
      <c r="L198" s="44" t="s">
        <v>3</v>
      </c>
    </row>
    <row r="199" spans="1:12" ht="13.5" thickTop="1" x14ac:dyDescent="0.2">
      <c r="B199" s="93"/>
      <c r="C199" s="94"/>
      <c r="D199" s="94"/>
      <c r="E199" s="94"/>
      <c r="F199" s="94"/>
      <c r="G199" s="94"/>
      <c r="H199" s="94"/>
      <c r="I199" s="94"/>
      <c r="J199" s="94"/>
      <c r="K199" s="94"/>
      <c r="L199" s="95"/>
    </row>
    <row r="200" spans="1:12" x14ac:dyDescent="0.2">
      <c r="B200" s="173">
        <v>1</v>
      </c>
      <c r="C200" s="246" t="s">
        <v>265</v>
      </c>
      <c r="D200" s="246"/>
      <c r="E200" s="246"/>
      <c r="F200" s="246"/>
      <c r="G200" s="246"/>
      <c r="H200" s="246"/>
      <c r="I200" s="174" t="s">
        <v>186</v>
      </c>
      <c r="J200" s="174">
        <v>3</v>
      </c>
      <c r="K200" s="96"/>
      <c r="L200" s="97"/>
    </row>
    <row r="201" spans="1:12" x14ac:dyDescent="0.2">
      <c r="B201" s="173">
        <v>2</v>
      </c>
      <c r="C201" s="246" t="s">
        <v>266</v>
      </c>
      <c r="D201" s="246"/>
      <c r="E201" s="246"/>
      <c r="F201" s="246"/>
      <c r="G201" s="246"/>
      <c r="H201" s="246"/>
      <c r="I201" s="174" t="s">
        <v>186</v>
      </c>
      <c r="J201" s="174">
        <v>3</v>
      </c>
      <c r="K201" s="96"/>
      <c r="L201" s="97"/>
    </row>
    <row r="202" spans="1:12" x14ac:dyDescent="0.2">
      <c r="B202" s="173">
        <v>3</v>
      </c>
      <c r="C202" s="246" t="s">
        <v>267</v>
      </c>
      <c r="D202" s="246"/>
      <c r="E202" s="246"/>
      <c r="F202" s="246"/>
      <c r="G202" s="246"/>
      <c r="H202" s="246"/>
      <c r="I202" s="174" t="s">
        <v>186</v>
      </c>
      <c r="J202" s="174">
        <v>3</v>
      </c>
      <c r="K202" s="96"/>
      <c r="L202" s="97"/>
    </row>
    <row r="203" spans="1:12" ht="27.95" customHeight="1" x14ac:dyDescent="0.2">
      <c r="B203" s="173">
        <v>4</v>
      </c>
      <c r="C203" s="246" t="s">
        <v>268</v>
      </c>
      <c r="D203" s="246"/>
      <c r="E203" s="246"/>
      <c r="F203" s="246"/>
      <c r="G203" s="246"/>
      <c r="H203" s="246"/>
      <c r="I203" s="174" t="s">
        <v>186</v>
      </c>
      <c r="J203" s="174">
        <v>1</v>
      </c>
      <c r="K203" s="96"/>
      <c r="L203" s="97"/>
    </row>
    <row r="204" spans="1:12" ht="30" customHeight="1" x14ac:dyDescent="0.2">
      <c r="B204" s="173">
        <v>5</v>
      </c>
      <c r="C204" s="246" t="s">
        <v>269</v>
      </c>
      <c r="D204" s="246"/>
      <c r="E204" s="246"/>
      <c r="F204" s="246"/>
      <c r="G204" s="246"/>
      <c r="H204" s="246"/>
      <c r="I204" s="174" t="s">
        <v>186</v>
      </c>
      <c r="J204" s="174">
        <v>4</v>
      </c>
      <c r="K204" s="96"/>
      <c r="L204" s="97"/>
    </row>
    <row r="205" spans="1:12" ht="39" customHeight="1" x14ac:dyDescent="0.2">
      <c r="B205" s="173">
        <v>6</v>
      </c>
      <c r="C205" s="246" t="s">
        <v>270</v>
      </c>
      <c r="D205" s="246"/>
      <c r="E205" s="246"/>
      <c r="F205" s="246"/>
      <c r="G205" s="246"/>
      <c r="H205" s="246"/>
      <c r="I205" s="174" t="s">
        <v>186</v>
      </c>
      <c r="J205" s="174">
        <v>1</v>
      </c>
      <c r="K205" s="96"/>
      <c r="L205" s="97"/>
    </row>
    <row r="206" spans="1:12" ht="27.95" customHeight="1" x14ac:dyDescent="0.2">
      <c r="B206" s="173">
        <v>7</v>
      </c>
      <c r="C206" s="246" t="s">
        <v>271</v>
      </c>
      <c r="D206" s="246"/>
      <c r="E206" s="246"/>
      <c r="F206" s="246"/>
      <c r="G206" s="246"/>
      <c r="H206" s="246"/>
      <c r="I206" s="174" t="s">
        <v>6</v>
      </c>
      <c r="J206" s="174">
        <v>147</v>
      </c>
      <c r="K206" s="96"/>
      <c r="L206" s="97"/>
    </row>
    <row r="207" spans="1:12" ht="27.95" customHeight="1" x14ac:dyDescent="0.2">
      <c r="B207" s="173">
        <v>8</v>
      </c>
      <c r="C207" s="246" t="s">
        <v>272</v>
      </c>
      <c r="D207" s="246"/>
      <c r="E207" s="246"/>
      <c r="F207" s="246"/>
      <c r="G207" s="246"/>
      <c r="H207" s="246"/>
      <c r="I207" s="174" t="s">
        <v>186</v>
      </c>
      <c r="J207" s="174">
        <v>3</v>
      </c>
      <c r="K207" s="96"/>
      <c r="L207" s="97"/>
    </row>
    <row r="208" spans="1:12" ht="27.95" customHeight="1" x14ac:dyDescent="0.2">
      <c r="B208" s="173">
        <v>9</v>
      </c>
      <c r="C208" s="246" t="s">
        <v>273</v>
      </c>
      <c r="D208" s="246"/>
      <c r="E208" s="246"/>
      <c r="F208" s="246"/>
      <c r="G208" s="246"/>
      <c r="H208" s="246"/>
      <c r="I208" s="174" t="s">
        <v>186</v>
      </c>
      <c r="J208" s="174">
        <v>3</v>
      </c>
      <c r="K208" s="96"/>
      <c r="L208" s="97"/>
    </row>
    <row r="209" spans="2:12" ht="27.95" customHeight="1" x14ac:dyDescent="0.2">
      <c r="B209" s="173">
        <v>10</v>
      </c>
      <c r="C209" s="246" t="s">
        <v>274</v>
      </c>
      <c r="D209" s="246"/>
      <c r="E209" s="246"/>
      <c r="F209" s="246"/>
      <c r="G209" s="246"/>
      <c r="H209" s="246"/>
      <c r="I209" s="174" t="s">
        <v>186</v>
      </c>
      <c r="J209" s="174">
        <v>3</v>
      </c>
      <c r="K209" s="96"/>
      <c r="L209" s="97"/>
    </row>
    <row r="210" spans="2:12" x14ac:dyDescent="0.2">
      <c r="B210" s="173">
        <v>11</v>
      </c>
      <c r="C210" s="246" t="s">
        <v>275</v>
      </c>
      <c r="D210" s="246"/>
      <c r="E210" s="246"/>
      <c r="F210" s="246"/>
      <c r="G210" s="246"/>
      <c r="H210" s="246"/>
      <c r="I210" s="174" t="s">
        <v>186</v>
      </c>
      <c r="J210" s="174">
        <v>3</v>
      </c>
      <c r="K210" s="96"/>
      <c r="L210" s="97"/>
    </row>
    <row r="211" spans="2:12" x14ac:dyDescent="0.2">
      <c r="B211" s="173">
        <v>12</v>
      </c>
      <c r="C211" s="246" t="s">
        <v>276</v>
      </c>
      <c r="D211" s="246"/>
      <c r="E211" s="246"/>
      <c r="F211" s="246"/>
      <c r="G211" s="246"/>
      <c r="H211" s="246"/>
      <c r="I211" s="174" t="s">
        <v>186</v>
      </c>
      <c r="J211" s="174">
        <v>1</v>
      </c>
      <c r="K211" s="96"/>
      <c r="L211" s="97"/>
    </row>
    <row r="212" spans="2:12" ht="15" customHeight="1" x14ac:dyDescent="0.2">
      <c r="B212" s="173">
        <v>13</v>
      </c>
      <c r="C212" s="246" t="s">
        <v>277</v>
      </c>
      <c r="D212" s="246"/>
      <c r="E212" s="246"/>
      <c r="F212" s="246"/>
      <c r="G212" s="246"/>
      <c r="H212" s="246"/>
      <c r="I212" s="174" t="s">
        <v>186</v>
      </c>
      <c r="J212" s="174">
        <v>4</v>
      </c>
      <c r="K212" s="96"/>
      <c r="L212" s="97"/>
    </row>
    <row r="213" spans="2:12" ht="27.95" customHeight="1" x14ac:dyDescent="0.2">
      <c r="B213" s="173">
        <v>14</v>
      </c>
      <c r="C213" s="246" t="s">
        <v>278</v>
      </c>
      <c r="D213" s="246"/>
      <c r="E213" s="246"/>
      <c r="F213" s="246"/>
      <c r="G213" s="246"/>
      <c r="H213" s="246"/>
      <c r="I213" s="174" t="s">
        <v>186</v>
      </c>
      <c r="J213" s="174">
        <v>1</v>
      </c>
      <c r="K213" s="96"/>
      <c r="L213" s="97"/>
    </row>
    <row r="214" spans="2:12" ht="39.75" customHeight="1" x14ac:dyDescent="0.2">
      <c r="B214" s="173">
        <v>15</v>
      </c>
      <c r="C214" s="246" t="s">
        <v>279</v>
      </c>
      <c r="D214" s="246"/>
      <c r="E214" s="246"/>
      <c r="F214" s="246"/>
      <c r="G214" s="246"/>
      <c r="H214" s="246"/>
      <c r="I214" s="174" t="s">
        <v>186</v>
      </c>
      <c r="J214" s="174">
        <v>2</v>
      </c>
      <c r="K214" s="96"/>
      <c r="L214" s="97"/>
    </row>
    <row r="215" spans="2:12" ht="50.25" customHeight="1" x14ac:dyDescent="0.2">
      <c r="B215" s="173">
        <v>16</v>
      </c>
      <c r="C215" s="246" t="s">
        <v>280</v>
      </c>
      <c r="D215" s="246"/>
      <c r="E215" s="246"/>
      <c r="F215" s="246"/>
      <c r="G215" s="246"/>
      <c r="H215" s="246"/>
      <c r="I215" s="174" t="s">
        <v>186</v>
      </c>
      <c r="J215" s="174">
        <v>4</v>
      </c>
      <c r="K215" s="96"/>
      <c r="L215" s="97"/>
    </row>
    <row r="216" spans="2:12" x14ac:dyDescent="0.2">
      <c r="B216" s="173">
        <v>17</v>
      </c>
      <c r="C216" s="246" t="s">
        <v>281</v>
      </c>
      <c r="D216" s="246"/>
      <c r="E216" s="246"/>
      <c r="F216" s="246"/>
      <c r="G216" s="246"/>
      <c r="H216" s="246"/>
      <c r="I216" s="174" t="s">
        <v>186</v>
      </c>
      <c r="J216" s="174">
        <v>2</v>
      </c>
      <c r="K216" s="96"/>
      <c r="L216" s="97"/>
    </row>
    <row r="217" spans="2:12" x14ac:dyDescent="0.2">
      <c r="B217" s="173">
        <v>18</v>
      </c>
      <c r="C217" s="246" t="s">
        <v>187</v>
      </c>
      <c r="D217" s="246"/>
      <c r="E217" s="246"/>
      <c r="F217" s="246"/>
      <c r="G217" s="246"/>
      <c r="H217" s="246"/>
      <c r="I217" s="174" t="s">
        <v>6</v>
      </c>
      <c r="J217" s="174">
        <v>120</v>
      </c>
      <c r="K217" s="96"/>
      <c r="L217" s="97"/>
    </row>
    <row r="218" spans="2:12" x14ac:dyDescent="0.2">
      <c r="B218" s="173">
        <v>19</v>
      </c>
      <c r="C218" s="246" t="s">
        <v>188</v>
      </c>
      <c r="D218" s="246"/>
      <c r="E218" s="246"/>
      <c r="F218" s="246"/>
      <c r="G218" s="246"/>
      <c r="H218" s="246"/>
      <c r="I218" s="174" t="s">
        <v>186</v>
      </c>
      <c r="J218" s="174">
        <v>1</v>
      </c>
      <c r="K218" s="96"/>
      <c r="L218" s="97"/>
    </row>
    <row r="219" spans="2:12" x14ac:dyDescent="0.2">
      <c r="B219" s="173">
        <v>20</v>
      </c>
      <c r="C219" s="246" t="s">
        <v>189</v>
      </c>
      <c r="D219" s="246"/>
      <c r="E219" s="246"/>
      <c r="F219" s="246"/>
      <c r="G219" s="246"/>
      <c r="H219" s="246"/>
      <c r="I219" s="174" t="s">
        <v>186</v>
      </c>
      <c r="J219" s="174">
        <v>3</v>
      </c>
      <c r="K219" s="96"/>
      <c r="L219" s="97"/>
    </row>
    <row r="220" spans="2:12" ht="54" customHeight="1" x14ac:dyDescent="0.2">
      <c r="B220" s="173">
        <v>21</v>
      </c>
      <c r="C220" s="246" t="s">
        <v>282</v>
      </c>
      <c r="D220" s="246"/>
      <c r="E220" s="246"/>
      <c r="F220" s="246"/>
      <c r="G220" s="246"/>
      <c r="H220" s="246"/>
      <c r="I220" s="174" t="s">
        <v>186</v>
      </c>
      <c r="J220" s="174">
        <v>1</v>
      </c>
      <c r="K220" s="96"/>
      <c r="L220" s="97"/>
    </row>
    <row r="221" spans="2:12" ht="25.5" customHeight="1" x14ac:dyDescent="0.2">
      <c r="B221" s="173">
        <v>22</v>
      </c>
      <c r="C221" s="246" t="s">
        <v>283</v>
      </c>
      <c r="D221" s="246"/>
      <c r="E221" s="246"/>
      <c r="F221" s="246"/>
      <c r="G221" s="246"/>
      <c r="H221" s="246"/>
      <c r="I221" s="174" t="s">
        <v>186</v>
      </c>
      <c r="J221" s="174">
        <v>1</v>
      </c>
      <c r="K221" s="96"/>
      <c r="L221" s="97"/>
    </row>
    <row r="222" spans="2:12" x14ac:dyDescent="0.2">
      <c r="B222" s="173">
        <v>23</v>
      </c>
      <c r="C222" s="246" t="s">
        <v>284</v>
      </c>
      <c r="D222" s="246"/>
      <c r="E222" s="246"/>
      <c r="F222" s="246"/>
      <c r="G222" s="246"/>
      <c r="H222" s="246"/>
      <c r="I222" s="174" t="s">
        <v>186</v>
      </c>
      <c r="J222" s="174">
        <v>1</v>
      </c>
      <c r="K222" s="96"/>
      <c r="L222" s="97"/>
    </row>
    <row r="223" spans="2:12" x14ac:dyDescent="0.2">
      <c r="B223" s="173">
        <v>24</v>
      </c>
      <c r="C223" s="246" t="s">
        <v>285</v>
      </c>
      <c r="D223" s="246"/>
      <c r="E223" s="246"/>
      <c r="F223" s="246"/>
      <c r="G223" s="246"/>
      <c r="H223" s="246"/>
      <c r="I223" s="174" t="s">
        <v>186</v>
      </c>
      <c r="J223" s="174">
        <v>1</v>
      </c>
      <c r="K223" s="96"/>
      <c r="L223" s="97"/>
    </row>
    <row r="224" spans="2:12" ht="27.95" customHeight="1" x14ac:dyDescent="0.2">
      <c r="B224" s="173">
        <v>25</v>
      </c>
      <c r="C224" s="246" t="s">
        <v>286</v>
      </c>
      <c r="D224" s="246"/>
      <c r="E224" s="246"/>
      <c r="F224" s="246"/>
      <c r="G224" s="246"/>
      <c r="H224" s="246"/>
      <c r="I224" s="174" t="s">
        <v>186</v>
      </c>
      <c r="J224" s="174">
        <v>1</v>
      </c>
      <c r="K224" s="96"/>
      <c r="L224" s="97"/>
    </row>
    <row r="225" spans="2:12" x14ac:dyDescent="0.2">
      <c r="B225" s="173">
        <v>26</v>
      </c>
      <c r="C225" s="246" t="s">
        <v>287</v>
      </c>
      <c r="D225" s="246"/>
      <c r="E225" s="246"/>
      <c r="F225" s="246"/>
      <c r="G225" s="246"/>
      <c r="H225" s="246"/>
      <c r="I225" s="174" t="s">
        <v>186</v>
      </c>
      <c r="J225" s="174">
        <v>1</v>
      </c>
      <c r="K225" s="96"/>
      <c r="L225" s="97"/>
    </row>
    <row r="226" spans="2:12" x14ac:dyDescent="0.2">
      <c r="B226" s="173">
        <v>27</v>
      </c>
      <c r="C226" s="246" t="s">
        <v>288</v>
      </c>
      <c r="D226" s="246"/>
      <c r="E226" s="246"/>
      <c r="F226" s="246"/>
      <c r="G226" s="246"/>
      <c r="H226" s="246"/>
      <c r="I226" s="174" t="s">
        <v>6</v>
      </c>
      <c r="J226" s="174">
        <v>32</v>
      </c>
      <c r="K226" s="96"/>
      <c r="L226" s="97"/>
    </row>
    <row r="227" spans="2:12" ht="27.95" customHeight="1" x14ac:dyDescent="0.2">
      <c r="B227" s="173">
        <v>28</v>
      </c>
      <c r="C227" s="246" t="s">
        <v>289</v>
      </c>
      <c r="D227" s="246"/>
      <c r="E227" s="246"/>
      <c r="F227" s="246"/>
      <c r="G227" s="246"/>
      <c r="H227" s="246"/>
      <c r="I227" s="174" t="s">
        <v>6</v>
      </c>
      <c r="J227" s="174">
        <v>50</v>
      </c>
      <c r="K227" s="96"/>
      <c r="L227" s="97"/>
    </row>
    <row r="228" spans="2:12" ht="27.95" customHeight="1" x14ac:dyDescent="0.2">
      <c r="B228" s="173">
        <v>29</v>
      </c>
      <c r="C228" s="246" t="s">
        <v>290</v>
      </c>
      <c r="D228" s="246"/>
      <c r="E228" s="246"/>
      <c r="F228" s="246"/>
      <c r="G228" s="246"/>
      <c r="H228" s="246"/>
      <c r="I228" s="174" t="s">
        <v>6</v>
      </c>
      <c r="J228" s="174">
        <v>40</v>
      </c>
      <c r="K228" s="96"/>
      <c r="L228" s="97"/>
    </row>
    <row r="229" spans="2:12" ht="27.95" customHeight="1" x14ac:dyDescent="0.2">
      <c r="B229" s="173">
        <v>30</v>
      </c>
      <c r="C229" s="246" t="s">
        <v>291</v>
      </c>
      <c r="D229" s="246"/>
      <c r="E229" s="246"/>
      <c r="F229" s="246"/>
      <c r="G229" s="246"/>
      <c r="H229" s="246"/>
      <c r="I229" s="174" t="s">
        <v>6</v>
      </c>
      <c r="J229" s="174">
        <v>20</v>
      </c>
      <c r="K229" s="96"/>
      <c r="L229" s="97"/>
    </row>
    <row r="230" spans="2:12" ht="27.95" customHeight="1" x14ac:dyDescent="0.2">
      <c r="B230" s="173">
        <v>31</v>
      </c>
      <c r="C230" s="246" t="s">
        <v>292</v>
      </c>
      <c r="D230" s="246"/>
      <c r="E230" s="246"/>
      <c r="F230" s="246"/>
      <c r="G230" s="246"/>
      <c r="H230" s="246"/>
      <c r="I230" s="174" t="s">
        <v>6</v>
      </c>
      <c r="J230" s="174">
        <v>27</v>
      </c>
      <c r="K230" s="96"/>
      <c r="L230" s="97"/>
    </row>
    <row r="231" spans="2:12" ht="27.95" customHeight="1" x14ac:dyDescent="0.2">
      <c r="B231" s="173">
        <v>32</v>
      </c>
      <c r="C231" s="246" t="s">
        <v>293</v>
      </c>
      <c r="D231" s="246"/>
      <c r="E231" s="246"/>
      <c r="F231" s="246"/>
      <c r="G231" s="246"/>
      <c r="H231" s="246"/>
      <c r="I231" s="174" t="s">
        <v>6</v>
      </c>
      <c r="J231" s="174">
        <v>8</v>
      </c>
      <c r="K231" s="96"/>
      <c r="L231" s="97"/>
    </row>
    <row r="232" spans="2:12" ht="27.95" customHeight="1" x14ac:dyDescent="0.2">
      <c r="B232" s="173">
        <v>33</v>
      </c>
      <c r="C232" s="246" t="s">
        <v>294</v>
      </c>
      <c r="D232" s="246"/>
      <c r="E232" s="246"/>
      <c r="F232" s="246"/>
      <c r="G232" s="246"/>
      <c r="H232" s="246"/>
      <c r="I232" s="174" t="s">
        <v>6</v>
      </c>
      <c r="J232" s="174">
        <v>27</v>
      </c>
      <c r="K232" s="96"/>
      <c r="L232" s="97"/>
    </row>
    <row r="233" spans="2:12" ht="27.95" customHeight="1" x14ac:dyDescent="0.2">
      <c r="B233" s="173">
        <v>34</v>
      </c>
      <c r="C233" s="246" t="s">
        <v>295</v>
      </c>
      <c r="D233" s="246"/>
      <c r="E233" s="246"/>
      <c r="F233" s="246"/>
      <c r="G233" s="246"/>
      <c r="H233" s="246"/>
      <c r="I233" s="174" t="s">
        <v>6</v>
      </c>
      <c r="J233" s="174">
        <v>37</v>
      </c>
      <c r="K233" s="96"/>
      <c r="L233" s="97"/>
    </row>
    <row r="234" spans="2:12" ht="27.95" customHeight="1" x14ac:dyDescent="0.2">
      <c r="B234" s="173">
        <v>35</v>
      </c>
      <c r="C234" s="246" t="s">
        <v>296</v>
      </c>
      <c r="D234" s="246"/>
      <c r="E234" s="246"/>
      <c r="F234" s="246"/>
      <c r="G234" s="246"/>
      <c r="H234" s="246"/>
      <c r="I234" s="174" t="s">
        <v>6</v>
      </c>
      <c r="J234" s="174">
        <v>77</v>
      </c>
      <c r="K234" s="96"/>
      <c r="L234" s="97"/>
    </row>
    <row r="235" spans="2:12" ht="27.95" customHeight="1" x14ac:dyDescent="0.2">
      <c r="B235" s="173">
        <v>36</v>
      </c>
      <c r="C235" s="246" t="s">
        <v>297</v>
      </c>
      <c r="D235" s="246"/>
      <c r="E235" s="246"/>
      <c r="F235" s="246"/>
      <c r="G235" s="246"/>
      <c r="H235" s="246"/>
      <c r="I235" s="174" t="s">
        <v>6</v>
      </c>
      <c r="J235" s="174">
        <v>107</v>
      </c>
      <c r="K235" s="96"/>
      <c r="L235" s="97"/>
    </row>
    <row r="236" spans="2:12" ht="27.95" customHeight="1" x14ac:dyDescent="0.2">
      <c r="B236" s="173">
        <v>37</v>
      </c>
      <c r="C236" s="246" t="s">
        <v>298</v>
      </c>
      <c r="D236" s="246"/>
      <c r="E236" s="246"/>
      <c r="F236" s="246"/>
      <c r="G236" s="246"/>
      <c r="H236" s="246"/>
      <c r="I236" s="174" t="s">
        <v>6</v>
      </c>
      <c r="J236" s="175">
        <v>121.35</v>
      </c>
      <c r="K236" s="96"/>
      <c r="L236" s="97"/>
    </row>
    <row r="237" spans="2:12" ht="27.95" customHeight="1" x14ac:dyDescent="0.2">
      <c r="B237" s="173">
        <v>38</v>
      </c>
      <c r="C237" s="246" t="s">
        <v>299</v>
      </c>
      <c r="D237" s="246"/>
      <c r="E237" s="246"/>
      <c r="F237" s="246"/>
      <c r="G237" s="246"/>
      <c r="H237" s="246"/>
      <c r="I237" s="174" t="s">
        <v>6</v>
      </c>
      <c r="J237" s="174">
        <v>15</v>
      </c>
      <c r="K237" s="96"/>
      <c r="L237" s="97"/>
    </row>
    <row r="238" spans="2:12" ht="27.95" customHeight="1" x14ac:dyDescent="0.2">
      <c r="B238" s="173">
        <v>39</v>
      </c>
      <c r="C238" s="246" t="s">
        <v>300</v>
      </c>
      <c r="D238" s="246"/>
      <c r="E238" s="246"/>
      <c r="F238" s="246"/>
      <c r="G238" s="246"/>
      <c r="H238" s="246"/>
      <c r="I238" s="174" t="s">
        <v>6</v>
      </c>
      <c r="J238" s="174">
        <v>141</v>
      </c>
      <c r="K238" s="96"/>
      <c r="L238" s="97"/>
    </row>
    <row r="239" spans="2:12" ht="27.95" customHeight="1" x14ac:dyDescent="0.2">
      <c r="B239" s="173">
        <v>40</v>
      </c>
      <c r="C239" s="246" t="s">
        <v>301</v>
      </c>
      <c r="D239" s="246"/>
      <c r="E239" s="246"/>
      <c r="F239" s="246"/>
      <c r="G239" s="246"/>
      <c r="H239" s="246"/>
      <c r="I239" s="174" t="s">
        <v>6</v>
      </c>
      <c r="J239" s="174">
        <v>70</v>
      </c>
      <c r="K239" s="96"/>
      <c r="L239" s="97"/>
    </row>
    <row r="240" spans="2:12" ht="84" customHeight="1" x14ac:dyDescent="0.2">
      <c r="B240" s="173">
        <v>41</v>
      </c>
      <c r="C240" s="246" t="s">
        <v>302</v>
      </c>
      <c r="D240" s="246"/>
      <c r="E240" s="246"/>
      <c r="F240" s="246"/>
      <c r="G240" s="246"/>
      <c r="H240" s="246"/>
      <c r="I240" s="174" t="s">
        <v>186</v>
      </c>
      <c r="J240" s="174">
        <v>1</v>
      </c>
      <c r="K240" s="96"/>
      <c r="L240" s="97"/>
    </row>
    <row r="241" spans="2:12" ht="81.75" customHeight="1" x14ac:dyDescent="0.2">
      <c r="B241" s="173">
        <v>42</v>
      </c>
      <c r="C241" s="246" t="s">
        <v>303</v>
      </c>
      <c r="D241" s="246"/>
      <c r="E241" s="246"/>
      <c r="F241" s="246"/>
      <c r="G241" s="246"/>
      <c r="H241" s="246"/>
      <c r="I241" s="174" t="s">
        <v>186</v>
      </c>
      <c r="J241" s="174">
        <v>1</v>
      </c>
      <c r="K241" s="96"/>
      <c r="L241" s="97"/>
    </row>
    <row r="242" spans="2:12" ht="78.75" customHeight="1" x14ac:dyDescent="0.2">
      <c r="B242" s="173">
        <v>43</v>
      </c>
      <c r="C242" s="246" t="s">
        <v>304</v>
      </c>
      <c r="D242" s="246"/>
      <c r="E242" s="246"/>
      <c r="F242" s="246"/>
      <c r="G242" s="246"/>
      <c r="H242" s="246"/>
      <c r="I242" s="174" t="s">
        <v>186</v>
      </c>
      <c r="J242" s="174">
        <v>2</v>
      </c>
      <c r="K242" s="96"/>
      <c r="L242" s="97"/>
    </row>
    <row r="243" spans="2:12" x14ac:dyDescent="0.2">
      <c r="B243" s="173">
        <v>44</v>
      </c>
      <c r="C243" s="246" t="s">
        <v>305</v>
      </c>
      <c r="D243" s="246"/>
      <c r="E243" s="246"/>
      <c r="F243" s="246"/>
      <c r="G243" s="246"/>
      <c r="H243" s="246"/>
      <c r="I243" s="174" t="s">
        <v>186</v>
      </c>
      <c r="J243" s="174">
        <v>1</v>
      </c>
      <c r="K243" s="96"/>
      <c r="L243" s="97"/>
    </row>
    <row r="244" spans="2:12" x14ac:dyDescent="0.2">
      <c r="B244" s="173">
        <v>45</v>
      </c>
      <c r="C244" s="246" t="s">
        <v>306</v>
      </c>
      <c r="D244" s="246"/>
      <c r="E244" s="246"/>
      <c r="F244" s="246"/>
      <c r="G244" s="246"/>
      <c r="H244" s="246"/>
      <c r="I244" s="174" t="s">
        <v>186</v>
      </c>
      <c r="J244" s="174">
        <v>20</v>
      </c>
      <c r="K244" s="96"/>
      <c r="L244" s="97"/>
    </row>
    <row r="245" spans="2:12" x14ac:dyDescent="0.2">
      <c r="B245" s="173">
        <v>46</v>
      </c>
      <c r="C245" s="246" t="s">
        <v>307</v>
      </c>
      <c r="D245" s="246"/>
      <c r="E245" s="246"/>
      <c r="F245" s="246"/>
      <c r="G245" s="246"/>
      <c r="H245" s="246"/>
      <c r="I245" s="174" t="s">
        <v>190</v>
      </c>
      <c r="J245" s="174">
        <v>1</v>
      </c>
      <c r="K245" s="96"/>
      <c r="L245" s="97"/>
    </row>
    <row r="246" spans="2:12" ht="27.95" customHeight="1" x14ac:dyDescent="0.2">
      <c r="B246" s="173">
        <v>47</v>
      </c>
      <c r="C246" s="246" t="s">
        <v>308</v>
      </c>
      <c r="D246" s="246"/>
      <c r="E246" s="246"/>
      <c r="F246" s="246"/>
      <c r="G246" s="246"/>
      <c r="H246" s="246"/>
      <c r="I246" s="174" t="s">
        <v>190</v>
      </c>
      <c r="J246" s="174">
        <v>1</v>
      </c>
      <c r="K246" s="96"/>
      <c r="L246" s="97"/>
    </row>
    <row r="247" spans="2:12" ht="27.95" customHeight="1" x14ac:dyDescent="0.2">
      <c r="B247" s="173">
        <v>48</v>
      </c>
      <c r="C247" s="246" t="s">
        <v>309</v>
      </c>
      <c r="D247" s="246"/>
      <c r="E247" s="246"/>
      <c r="F247" s="246"/>
      <c r="G247" s="246"/>
      <c r="H247" s="246"/>
      <c r="I247" s="174" t="s">
        <v>186</v>
      </c>
      <c r="J247" s="174">
        <v>14</v>
      </c>
      <c r="K247" s="96"/>
      <c r="L247" s="97"/>
    </row>
    <row r="248" spans="2:12" ht="42.75" customHeight="1" x14ac:dyDescent="0.2">
      <c r="B248" s="173">
        <v>49</v>
      </c>
      <c r="C248" s="246" t="s">
        <v>310</v>
      </c>
      <c r="D248" s="246"/>
      <c r="E248" s="246"/>
      <c r="F248" s="246"/>
      <c r="G248" s="246"/>
      <c r="H248" s="246"/>
      <c r="I248" s="174" t="s">
        <v>186</v>
      </c>
      <c r="J248" s="174">
        <v>3</v>
      </c>
      <c r="K248" s="96"/>
      <c r="L248" s="97"/>
    </row>
    <row r="249" spans="2:12" x14ac:dyDescent="0.2">
      <c r="B249" s="173">
        <v>50</v>
      </c>
      <c r="C249" s="246" t="s">
        <v>311</v>
      </c>
      <c r="D249" s="246"/>
      <c r="E249" s="246"/>
      <c r="F249" s="246"/>
      <c r="G249" s="246"/>
      <c r="H249" s="246"/>
      <c r="I249" s="174" t="s">
        <v>186</v>
      </c>
      <c r="J249" s="174">
        <v>43</v>
      </c>
      <c r="K249" s="96"/>
      <c r="L249" s="97"/>
    </row>
    <row r="250" spans="2:12" ht="42" customHeight="1" x14ac:dyDescent="0.2">
      <c r="B250" s="173">
        <v>51</v>
      </c>
      <c r="C250" s="246" t="s">
        <v>312</v>
      </c>
      <c r="D250" s="246"/>
      <c r="E250" s="246"/>
      <c r="F250" s="246"/>
      <c r="G250" s="246"/>
      <c r="H250" s="246"/>
      <c r="I250" s="174" t="s">
        <v>186</v>
      </c>
      <c r="J250" s="174">
        <v>9</v>
      </c>
      <c r="K250" s="96"/>
      <c r="L250" s="97"/>
    </row>
    <row r="251" spans="2:12" ht="54" customHeight="1" x14ac:dyDescent="0.2">
      <c r="B251" s="173">
        <v>52</v>
      </c>
      <c r="C251" s="246" t="s">
        <v>313</v>
      </c>
      <c r="D251" s="246"/>
      <c r="E251" s="246"/>
      <c r="F251" s="246"/>
      <c r="G251" s="246"/>
      <c r="H251" s="246"/>
      <c r="I251" s="174" t="s">
        <v>186</v>
      </c>
      <c r="J251" s="174">
        <v>5</v>
      </c>
      <c r="K251" s="96"/>
      <c r="L251" s="97"/>
    </row>
    <row r="252" spans="2:12" ht="43.5" customHeight="1" x14ac:dyDescent="0.2">
      <c r="B252" s="173">
        <v>53</v>
      </c>
      <c r="C252" s="246" t="s">
        <v>314</v>
      </c>
      <c r="D252" s="246"/>
      <c r="E252" s="246"/>
      <c r="F252" s="246"/>
      <c r="G252" s="246"/>
      <c r="H252" s="246"/>
      <c r="I252" s="176" t="s">
        <v>191</v>
      </c>
      <c r="J252" s="174">
        <v>2</v>
      </c>
      <c r="K252" s="96"/>
      <c r="L252" s="97"/>
    </row>
    <row r="253" spans="2:12" ht="27.95" customHeight="1" x14ac:dyDescent="0.2">
      <c r="B253" s="173">
        <v>54</v>
      </c>
      <c r="C253" s="246" t="s">
        <v>315</v>
      </c>
      <c r="D253" s="246"/>
      <c r="E253" s="246"/>
      <c r="F253" s="246"/>
      <c r="G253" s="246"/>
      <c r="H253" s="246"/>
      <c r="I253" s="174" t="s">
        <v>186</v>
      </c>
      <c r="J253" s="174">
        <v>13</v>
      </c>
      <c r="K253" s="96"/>
      <c r="L253" s="97"/>
    </row>
    <row r="254" spans="2:12" ht="27.95" customHeight="1" x14ac:dyDescent="0.2">
      <c r="B254" s="173">
        <v>55</v>
      </c>
      <c r="C254" s="246" t="s">
        <v>316</v>
      </c>
      <c r="D254" s="246"/>
      <c r="E254" s="246"/>
      <c r="F254" s="246"/>
      <c r="G254" s="246"/>
      <c r="H254" s="246"/>
      <c r="I254" s="174" t="s">
        <v>186</v>
      </c>
      <c r="J254" s="174">
        <v>25</v>
      </c>
      <c r="K254" s="96"/>
      <c r="L254" s="97"/>
    </row>
    <row r="255" spans="2:12" ht="65.25" customHeight="1" x14ac:dyDescent="0.2">
      <c r="B255" s="173">
        <v>56</v>
      </c>
      <c r="C255" s="246" t="s">
        <v>317</v>
      </c>
      <c r="D255" s="246"/>
      <c r="E255" s="246"/>
      <c r="F255" s="246"/>
      <c r="G255" s="246"/>
      <c r="H255" s="246"/>
      <c r="I255" s="174" t="s">
        <v>186</v>
      </c>
      <c r="J255" s="174">
        <v>1</v>
      </c>
      <c r="K255" s="96"/>
      <c r="L255" s="97"/>
    </row>
    <row r="256" spans="2:12" ht="27.95" customHeight="1" x14ac:dyDescent="0.2">
      <c r="B256" s="177">
        <v>57</v>
      </c>
      <c r="C256" s="293" t="s">
        <v>318</v>
      </c>
      <c r="D256" s="293"/>
      <c r="E256" s="293"/>
      <c r="F256" s="293"/>
      <c r="G256" s="293"/>
      <c r="H256" s="293"/>
      <c r="I256" s="178" t="s">
        <v>186</v>
      </c>
      <c r="J256" s="178">
        <v>10</v>
      </c>
      <c r="K256" s="98"/>
      <c r="L256" s="99"/>
    </row>
    <row r="257" spans="2:14" ht="13.5" thickBot="1" x14ac:dyDescent="0.25">
      <c r="B257" s="291" t="s">
        <v>8</v>
      </c>
      <c r="C257" s="292"/>
      <c r="D257" s="292"/>
      <c r="E257" s="292"/>
      <c r="F257" s="292"/>
      <c r="G257" s="292"/>
      <c r="H257" s="292"/>
      <c r="I257" s="292"/>
      <c r="J257" s="292"/>
      <c r="K257" s="292"/>
      <c r="L257" s="100"/>
    </row>
    <row r="258" spans="2:14" ht="14.25" thickTop="1" thickBot="1" x14ac:dyDescent="0.25">
      <c r="B258" s="219"/>
      <c r="C258" s="220"/>
      <c r="D258" s="220"/>
      <c r="E258" s="220"/>
      <c r="F258" s="220"/>
      <c r="G258" s="220"/>
      <c r="H258" s="220"/>
      <c r="I258" s="220"/>
      <c r="J258" s="220"/>
      <c r="K258" s="220"/>
      <c r="L258" s="221"/>
    </row>
    <row r="259" spans="2:14" ht="13.5" thickTop="1" x14ac:dyDescent="0.2">
      <c r="B259" s="222" t="s">
        <v>253</v>
      </c>
      <c r="C259" s="223"/>
      <c r="D259" s="223"/>
      <c r="E259" s="223"/>
      <c r="F259" s="223"/>
      <c r="G259" s="223"/>
      <c r="H259" s="223"/>
      <c r="I259" s="223"/>
      <c r="J259" s="223"/>
      <c r="K259" s="224"/>
      <c r="L259" s="60"/>
    </row>
    <row r="260" spans="2:14" ht="12.75" customHeight="1" x14ac:dyDescent="0.2">
      <c r="B260" s="225" t="s">
        <v>340</v>
      </c>
      <c r="C260" s="226"/>
      <c r="D260" s="226"/>
      <c r="E260" s="226"/>
      <c r="F260" s="226"/>
      <c r="G260" s="226"/>
      <c r="H260" s="226"/>
      <c r="I260" s="226"/>
      <c r="J260" s="226"/>
      <c r="K260" s="227"/>
      <c r="L260" s="61"/>
    </row>
    <row r="261" spans="2:14" x14ac:dyDescent="0.2">
      <c r="B261" s="36"/>
      <c r="C261" s="37"/>
      <c r="D261" s="37"/>
      <c r="E261" s="37"/>
      <c r="F261" s="37"/>
      <c r="G261" s="37"/>
      <c r="H261" s="37"/>
      <c r="I261" s="37"/>
      <c r="J261" s="37"/>
      <c r="K261" s="38" t="s">
        <v>341</v>
      </c>
      <c r="L261" s="61"/>
    </row>
    <row r="262" spans="2:14" x14ac:dyDescent="0.2">
      <c r="B262" s="36"/>
      <c r="C262" s="37"/>
      <c r="D262" s="37"/>
      <c r="E262" s="37"/>
      <c r="F262" s="37"/>
      <c r="G262" s="37"/>
      <c r="H262" s="37"/>
      <c r="I262" s="37"/>
      <c r="J262" s="37"/>
      <c r="K262" s="38" t="s">
        <v>342</v>
      </c>
      <c r="L262" s="61"/>
      <c r="M262" s="252"/>
      <c r="N262" s="252"/>
    </row>
    <row r="263" spans="2:14" x14ac:dyDescent="0.2">
      <c r="B263" s="225" t="s">
        <v>254</v>
      </c>
      <c r="C263" s="226"/>
      <c r="D263" s="226"/>
      <c r="E263" s="226"/>
      <c r="F263" s="226"/>
      <c r="G263" s="226"/>
      <c r="H263" s="226"/>
      <c r="I263" s="226"/>
      <c r="J263" s="226"/>
      <c r="K263" s="227"/>
      <c r="L263" s="61"/>
      <c r="M263" s="253"/>
      <c r="N263" s="253"/>
    </row>
    <row r="264" spans="2:14" ht="13.5" thickBot="1" x14ac:dyDescent="0.25">
      <c r="B264" s="248" t="s">
        <v>255</v>
      </c>
      <c r="C264" s="249"/>
      <c r="D264" s="249"/>
      <c r="E264" s="249"/>
      <c r="F264" s="249"/>
      <c r="G264" s="249"/>
      <c r="H264" s="249"/>
      <c r="I264" s="249"/>
      <c r="J264" s="249"/>
      <c r="K264" s="250"/>
      <c r="L264" s="62"/>
      <c r="M264" s="253"/>
      <c r="N264" s="253"/>
    </row>
    <row r="265" spans="2:14" ht="13.5" thickTop="1" x14ac:dyDescent="0.2">
      <c r="B265" s="73"/>
      <c r="C265" s="74"/>
      <c r="D265" s="74"/>
      <c r="E265" s="74"/>
      <c r="F265" s="74"/>
      <c r="G265" s="74"/>
      <c r="H265" s="74"/>
      <c r="I265" s="74"/>
      <c r="J265" s="74"/>
      <c r="K265" s="74"/>
      <c r="L265" s="74"/>
    </row>
    <row r="266" spans="2:14" x14ac:dyDescent="0.2">
      <c r="B266" s="73"/>
      <c r="C266" s="74"/>
      <c r="D266" s="74"/>
      <c r="E266" s="74"/>
      <c r="F266" s="74"/>
      <c r="G266" s="74"/>
      <c r="H266" s="74"/>
      <c r="I266" s="74"/>
      <c r="J266" s="74"/>
      <c r="K266" s="74"/>
      <c r="L266" s="74"/>
    </row>
    <row r="267" spans="2:14" x14ac:dyDescent="0.2">
      <c r="B267" s="73"/>
      <c r="C267" s="74"/>
      <c r="D267" s="74"/>
      <c r="E267" s="74"/>
      <c r="F267" s="74"/>
      <c r="G267" s="74"/>
      <c r="H267" s="74"/>
      <c r="I267" s="74"/>
      <c r="J267" s="74"/>
      <c r="K267" s="74"/>
      <c r="L267" s="74"/>
    </row>
    <row r="268" spans="2:14" x14ac:dyDescent="0.2">
      <c r="B268" s="73"/>
      <c r="C268" s="74"/>
      <c r="D268" s="74"/>
      <c r="E268" s="74"/>
      <c r="F268" s="74"/>
      <c r="G268" s="74"/>
      <c r="H268" s="74"/>
      <c r="I268" s="74"/>
      <c r="J268" s="74"/>
      <c r="K268" s="74"/>
      <c r="L268" s="74"/>
    </row>
    <row r="269" spans="2:14" x14ac:dyDescent="0.2">
      <c r="B269" s="73"/>
      <c r="C269" s="74"/>
      <c r="D269" s="74"/>
      <c r="E269" s="74"/>
      <c r="F269" s="74"/>
      <c r="G269" s="74"/>
      <c r="H269" s="74"/>
      <c r="I269" s="74"/>
      <c r="J269" s="74"/>
      <c r="K269" s="74"/>
      <c r="L269" s="74"/>
    </row>
    <row r="270" spans="2:14" x14ac:dyDescent="0.2">
      <c r="B270" s="73"/>
      <c r="C270" s="74"/>
      <c r="D270" s="74"/>
      <c r="E270" s="74"/>
      <c r="F270" s="74"/>
      <c r="G270" s="74"/>
      <c r="H270" s="74"/>
      <c r="I270" s="74"/>
      <c r="J270" s="74"/>
      <c r="K270" s="74"/>
      <c r="L270" s="74"/>
    </row>
    <row r="271" spans="2:14" ht="13.5" thickBot="1" x14ac:dyDescent="0.25">
      <c r="B271" s="73"/>
      <c r="C271" s="74"/>
      <c r="D271" s="74"/>
      <c r="E271" s="74"/>
      <c r="F271" s="74"/>
      <c r="G271" s="74"/>
      <c r="H271" s="74"/>
      <c r="I271" s="74"/>
      <c r="J271" s="74"/>
      <c r="K271" s="74"/>
      <c r="L271" s="74"/>
    </row>
    <row r="272" spans="2:14" ht="16.5" thickTop="1" thickBot="1" x14ac:dyDescent="0.25">
      <c r="B272" s="229" t="s">
        <v>328</v>
      </c>
      <c r="C272" s="230"/>
      <c r="D272" s="230"/>
      <c r="E272" s="230"/>
      <c r="F272" s="230"/>
      <c r="G272" s="230"/>
      <c r="H272" s="230"/>
      <c r="I272" s="230"/>
      <c r="J272" s="230"/>
      <c r="K272" s="230"/>
      <c r="L272" s="231"/>
    </row>
    <row r="273" spans="1:12" ht="16.5" customHeight="1" thickTop="1" thickBot="1" x14ac:dyDescent="0.25">
      <c r="B273" s="101"/>
      <c r="C273" s="102"/>
      <c r="D273" s="102"/>
      <c r="E273" s="102"/>
      <c r="F273" s="102"/>
      <c r="G273" s="102"/>
      <c r="H273" s="102"/>
      <c r="I273" s="102"/>
      <c r="J273" s="102"/>
      <c r="K273" s="102"/>
      <c r="L273" s="103"/>
    </row>
    <row r="274" spans="1:12" ht="18.75" thickTop="1" x14ac:dyDescent="0.2">
      <c r="A274" s="32">
        <v>5</v>
      </c>
      <c r="B274" s="34" t="s">
        <v>252</v>
      </c>
      <c r="C274" s="290" t="s">
        <v>251</v>
      </c>
      <c r="D274" s="290"/>
      <c r="E274" s="290"/>
      <c r="F274" s="290"/>
      <c r="G274" s="290"/>
      <c r="H274" s="290"/>
      <c r="I274" s="40" t="s">
        <v>0</v>
      </c>
      <c r="J274" s="40" t="s">
        <v>1</v>
      </c>
      <c r="K274" s="40" t="s">
        <v>2</v>
      </c>
      <c r="L274" s="45" t="s">
        <v>3</v>
      </c>
    </row>
    <row r="275" spans="1:12" x14ac:dyDescent="0.2">
      <c r="B275" s="179">
        <v>1</v>
      </c>
      <c r="C275" s="255" t="s">
        <v>319</v>
      </c>
      <c r="D275" s="255"/>
      <c r="E275" s="255"/>
      <c r="F275" s="255"/>
      <c r="G275" s="255"/>
      <c r="H275" s="255"/>
      <c r="I275" s="180" t="s">
        <v>185</v>
      </c>
      <c r="J275" s="181">
        <v>1</v>
      </c>
      <c r="K275" s="96"/>
      <c r="L275" s="97"/>
    </row>
    <row r="276" spans="1:12" x14ac:dyDescent="0.2">
      <c r="B276" s="179">
        <v>2</v>
      </c>
      <c r="C276" s="255" t="s">
        <v>320</v>
      </c>
      <c r="D276" s="255"/>
      <c r="E276" s="255"/>
      <c r="F276" s="255"/>
      <c r="G276" s="255"/>
      <c r="H276" s="255"/>
      <c r="I276" s="180" t="s">
        <v>186</v>
      </c>
      <c r="J276" s="181">
        <v>1</v>
      </c>
      <c r="K276" s="96"/>
      <c r="L276" s="97"/>
    </row>
    <row r="277" spans="1:12" x14ac:dyDescent="0.2">
      <c r="B277" s="179">
        <v>3</v>
      </c>
      <c r="C277" s="255" t="s">
        <v>267</v>
      </c>
      <c r="D277" s="255"/>
      <c r="E277" s="255"/>
      <c r="F277" s="255"/>
      <c r="G277" s="255"/>
      <c r="H277" s="255"/>
      <c r="I277" s="180" t="s">
        <v>186</v>
      </c>
      <c r="J277" s="181">
        <v>2</v>
      </c>
      <c r="K277" s="96"/>
      <c r="L277" s="97"/>
    </row>
    <row r="278" spans="1:12" ht="39" customHeight="1" x14ac:dyDescent="0.2">
      <c r="B278" s="179">
        <v>4</v>
      </c>
      <c r="C278" s="255" t="s">
        <v>270</v>
      </c>
      <c r="D278" s="255"/>
      <c r="E278" s="255"/>
      <c r="F278" s="255"/>
      <c r="G278" s="255"/>
      <c r="H278" s="255"/>
      <c r="I278" s="180" t="s">
        <v>186</v>
      </c>
      <c r="J278" s="181">
        <v>1</v>
      </c>
      <c r="K278" s="96"/>
      <c r="L278" s="97"/>
    </row>
    <row r="279" spans="1:12" ht="27.95" customHeight="1" x14ac:dyDescent="0.2">
      <c r="B279" s="179">
        <v>5</v>
      </c>
      <c r="C279" s="255" t="s">
        <v>321</v>
      </c>
      <c r="D279" s="255"/>
      <c r="E279" s="255"/>
      <c r="F279" s="255"/>
      <c r="G279" s="255"/>
      <c r="H279" s="255"/>
      <c r="I279" s="180" t="s">
        <v>186</v>
      </c>
      <c r="J279" s="181">
        <v>3</v>
      </c>
      <c r="K279" s="96"/>
      <c r="L279" s="97"/>
    </row>
    <row r="280" spans="1:12" ht="27.95" customHeight="1" x14ac:dyDescent="0.2">
      <c r="B280" s="179">
        <v>6</v>
      </c>
      <c r="C280" s="255" t="s">
        <v>273</v>
      </c>
      <c r="D280" s="255"/>
      <c r="E280" s="255"/>
      <c r="F280" s="255"/>
      <c r="G280" s="255"/>
      <c r="H280" s="255"/>
      <c r="I280" s="180" t="s">
        <v>186</v>
      </c>
      <c r="J280" s="181">
        <v>3</v>
      </c>
      <c r="K280" s="96"/>
      <c r="L280" s="97"/>
    </row>
    <row r="281" spans="1:12" ht="27.95" customHeight="1" x14ac:dyDescent="0.2">
      <c r="B281" s="179">
        <v>7</v>
      </c>
      <c r="C281" s="255" t="s">
        <v>274</v>
      </c>
      <c r="D281" s="255"/>
      <c r="E281" s="255"/>
      <c r="F281" s="255"/>
      <c r="G281" s="255"/>
      <c r="H281" s="255"/>
      <c r="I281" s="180" t="s">
        <v>186</v>
      </c>
      <c r="J281" s="181">
        <v>3</v>
      </c>
      <c r="K281" s="96"/>
      <c r="L281" s="97"/>
    </row>
    <row r="282" spans="1:12" x14ac:dyDescent="0.2">
      <c r="B282" s="179">
        <v>8</v>
      </c>
      <c r="C282" s="255" t="s">
        <v>275</v>
      </c>
      <c r="D282" s="255"/>
      <c r="E282" s="255"/>
      <c r="F282" s="255"/>
      <c r="G282" s="255"/>
      <c r="H282" s="255"/>
      <c r="I282" s="180" t="s">
        <v>186</v>
      </c>
      <c r="J282" s="181">
        <v>3</v>
      </c>
      <c r="K282" s="96"/>
      <c r="L282" s="97"/>
    </row>
    <row r="283" spans="1:12" x14ac:dyDescent="0.2">
      <c r="B283" s="179">
        <v>9</v>
      </c>
      <c r="C283" s="255" t="s">
        <v>277</v>
      </c>
      <c r="D283" s="255"/>
      <c r="E283" s="255"/>
      <c r="F283" s="255"/>
      <c r="G283" s="255"/>
      <c r="H283" s="255"/>
      <c r="I283" s="180" t="s">
        <v>186</v>
      </c>
      <c r="J283" s="181">
        <v>1</v>
      </c>
      <c r="K283" s="96"/>
      <c r="L283" s="97"/>
    </row>
    <row r="284" spans="1:12" x14ac:dyDescent="0.2">
      <c r="B284" s="179">
        <v>10</v>
      </c>
      <c r="C284" s="255" t="s">
        <v>322</v>
      </c>
      <c r="D284" s="255"/>
      <c r="E284" s="255"/>
      <c r="F284" s="255"/>
      <c r="G284" s="255"/>
      <c r="H284" s="255"/>
      <c r="I284" s="180" t="s">
        <v>186</v>
      </c>
      <c r="J284" s="181">
        <v>1</v>
      </c>
      <c r="K284" s="96"/>
      <c r="L284" s="97"/>
    </row>
    <row r="285" spans="1:12" x14ac:dyDescent="0.2">
      <c r="B285" s="179">
        <v>11</v>
      </c>
      <c r="C285" s="255" t="s">
        <v>323</v>
      </c>
      <c r="D285" s="255"/>
      <c r="E285" s="255"/>
      <c r="F285" s="255"/>
      <c r="G285" s="255"/>
      <c r="H285" s="255"/>
      <c r="I285" s="180" t="s">
        <v>186</v>
      </c>
      <c r="J285" s="181">
        <v>1</v>
      </c>
      <c r="K285" s="96"/>
      <c r="L285" s="97"/>
    </row>
    <row r="286" spans="1:12" x14ac:dyDescent="0.2">
      <c r="B286" s="179">
        <v>12</v>
      </c>
      <c r="C286" s="255" t="s">
        <v>324</v>
      </c>
      <c r="D286" s="255"/>
      <c r="E286" s="255"/>
      <c r="F286" s="255"/>
      <c r="G286" s="255"/>
      <c r="H286" s="255"/>
      <c r="I286" s="180" t="s">
        <v>186</v>
      </c>
      <c r="J286" s="181">
        <v>1</v>
      </c>
      <c r="K286" s="96"/>
      <c r="L286" s="97"/>
    </row>
    <row r="287" spans="1:12" ht="27.95" customHeight="1" x14ac:dyDescent="0.2">
      <c r="B287" s="179">
        <v>13</v>
      </c>
      <c r="C287" s="255" t="s">
        <v>278</v>
      </c>
      <c r="D287" s="255"/>
      <c r="E287" s="255"/>
      <c r="F287" s="255"/>
      <c r="G287" s="255"/>
      <c r="H287" s="255"/>
      <c r="I287" s="180" t="s">
        <v>186</v>
      </c>
      <c r="J287" s="181">
        <v>1</v>
      </c>
      <c r="K287" s="96"/>
      <c r="L287" s="97"/>
    </row>
    <row r="288" spans="1:12" ht="53.25" customHeight="1" x14ac:dyDescent="0.2">
      <c r="B288" s="179">
        <v>14</v>
      </c>
      <c r="C288" s="255" t="s">
        <v>280</v>
      </c>
      <c r="D288" s="255"/>
      <c r="E288" s="255"/>
      <c r="F288" s="255"/>
      <c r="G288" s="255"/>
      <c r="H288" s="255"/>
      <c r="I288" s="180" t="s">
        <v>186</v>
      </c>
      <c r="J288" s="181">
        <v>2</v>
      </c>
      <c r="K288" s="96"/>
      <c r="L288" s="97"/>
    </row>
    <row r="289" spans="2:12" x14ac:dyDescent="0.2">
      <c r="B289" s="179">
        <v>15</v>
      </c>
      <c r="C289" s="255" t="s">
        <v>281</v>
      </c>
      <c r="D289" s="255"/>
      <c r="E289" s="255"/>
      <c r="F289" s="255"/>
      <c r="G289" s="255"/>
      <c r="H289" s="255"/>
      <c r="I289" s="180" t="s">
        <v>186</v>
      </c>
      <c r="J289" s="181">
        <v>1</v>
      </c>
      <c r="K289" s="96"/>
      <c r="L289" s="97"/>
    </row>
    <row r="290" spans="2:12" ht="27.95" customHeight="1" x14ac:dyDescent="0.2">
      <c r="B290" s="179">
        <v>16</v>
      </c>
      <c r="C290" s="255" t="s">
        <v>325</v>
      </c>
      <c r="D290" s="255"/>
      <c r="E290" s="255"/>
      <c r="F290" s="255"/>
      <c r="G290" s="255"/>
      <c r="H290" s="255"/>
      <c r="I290" s="180" t="s">
        <v>6</v>
      </c>
      <c r="J290" s="180">
        <v>30</v>
      </c>
      <c r="K290" s="96"/>
      <c r="L290" s="97"/>
    </row>
    <row r="291" spans="2:12" ht="27.95" customHeight="1" x14ac:dyDescent="0.2">
      <c r="B291" s="179">
        <v>17</v>
      </c>
      <c r="C291" s="255" t="s">
        <v>291</v>
      </c>
      <c r="D291" s="255"/>
      <c r="E291" s="255"/>
      <c r="F291" s="255"/>
      <c r="G291" s="255"/>
      <c r="H291" s="255"/>
      <c r="I291" s="180" t="s">
        <v>6</v>
      </c>
      <c r="J291" s="180">
        <v>20</v>
      </c>
      <c r="K291" s="96"/>
      <c r="L291" s="97"/>
    </row>
    <row r="292" spans="2:12" ht="27.95" customHeight="1" x14ac:dyDescent="0.2">
      <c r="B292" s="179">
        <v>18</v>
      </c>
      <c r="C292" s="255" t="s">
        <v>295</v>
      </c>
      <c r="D292" s="255"/>
      <c r="E292" s="255"/>
      <c r="F292" s="255"/>
      <c r="G292" s="255"/>
      <c r="H292" s="255"/>
      <c r="I292" s="180" t="s">
        <v>6</v>
      </c>
      <c r="J292" s="181">
        <v>10</v>
      </c>
      <c r="K292" s="96"/>
      <c r="L292" s="97"/>
    </row>
    <row r="293" spans="2:12" x14ac:dyDescent="0.2">
      <c r="B293" s="179">
        <v>19</v>
      </c>
      <c r="C293" s="255" t="s">
        <v>276</v>
      </c>
      <c r="D293" s="255"/>
      <c r="E293" s="255"/>
      <c r="F293" s="255"/>
      <c r="G293" s="255"/>
      <c r="H293" s="255"/>
      <c r="I293" s="180" t="s">
        <v>186</v>
      </c>
      <c r="J293" s="180">
        <v>1</v>
      </c>
      <c r="K293" s="96"/>
      <c r="L293" s="97"/>
    </row>
    <row r="294" spans="2:12" ht="67.5" customHeight="1" x14ac:dyDescent="0.2">
      <c r="B294" s="179">
        <v>20</v>
      </c>
      <c r="C294" s="255" t="s">
        <v>326</v>
      </c>
      <c r="D294" s="255"/>
      <c r="E294" s="255"/>
      <c r="F294" s="255"/>
      <c r="G294" s="255"/>
      <c r="H294" s="255"/>
      <c r="I294" s="180" t="s">
        <v>186</v>
      </c>
      <c r="J294" s="180">
        <v>2</v>
      </c>
      <c r="K294" s="96"/>
      <c r="L294" s="97"/>
    </row>
    <row r="295" spans="2:12" x14ac:dyDescent="0.2">
      <c r="B295" s="179">
        <v>21</v>
      </c>
      <c r="C295" s="255" t="s">
        <v>327</v>
      </c>
      <c r="D295" s="255"/>
      <c r="E295" s="255"/>
      <c r="F295" s="255"/>
      <c r="G295" s="255"/>
      <c r="H295" s="255"/>
      <c r="I295" s="180" t="s">
        <v>186</v>
      </c>
      <c r="J295" s="180">
        <v>1</v>
      </c>
      <c r="K295" s="96"/>
      <c r="L295" s="97"/>
    </row>
    <row r="296" spans="2:12" x14ac:dyDescent="0.2">
      <c r="B296" s="179">
        <v>22</v>
      </c>
      <c r="C296" s="255" t="s">
        <v>307</v>
      </c>
      <c r="D296" s="255"/>
      <c r="E296" s="255"/>
      <c r="F296" s="255"/>
      <c r="G296" s="255"/>
      <c r="H296" s="255"/>
      <c r="I296" s="180" t="s">
        <v>186</v>
      </c>
      <c r="J296" s="180">
        <v>1</v>
      </c>
      <c r="K296" s="96"/>
      <c r="L296" s="97"/>
    </row>
    <row r="297" spans="2:12" ht="33.75" customHeight="1" x14ac:dyDescent="0.2">
      <c r="B297" s="179">
        <v>23</v>
      </c>
      <c r="C297" s="255" t="s">
        <v>308</v>
      </c>
      <c r="D297" s="255"/>
      <c r="E297" s="255"/>
      <c r="F297" s="255"/>
      <c r="G297" s="255"/>
      <c r="H297" s="255"/>
      <c r="I297" s="180" t="s">
        <v>186</v>
      </c>
      <c r="J297" s="180">
        <v>1</v>
      </c>
      <c r="K297" s="96"/>
      <c r="L297" s="97"/>
    </row>
    <row r="298" spans="2:12" ht="28.5" customHeight="1" x14ac:dyDescent="0.2">
      <c r="B298" s="179">
        <v>24</v>
      </c>
      <c r="C298" s="255" t="s">
        <v>309</v>
      </c>
      <c r="D298" s="255"/>
      <c r="E298" s="255"/>
      <c r="F298" s="255"/>
      <c r="G298" s="255"/>
      <c r="H298" s="255"/>
      <c r="I298" s="180" t="s">
        <v>186</v>
      </c>
      <c r="J298" s="180">
        <v>1</v>
      </c>
      <c r="K298" s="96"/>
      <c r="L298" s="97"/>
    </row>
    <row r="299" spans="2:12" ht="42.75" customHeight="1" x14ac:dyDescent="0.2">
      <c r="B299" s="179">
        <v>25</v>
      </c>
      <c r="C299" s="255" t="s">
        <v>310</v>
      </c>
      <c r="D299" s="255"/>
      <c r="E299" s="255"/>
      <c r="F299" s="255"/>
      <c r="G299" s="255"/>
      <c r="H299" s="255"/>
      <c r="I299" s="180" t="s">
        <v>186</v>
      </c>
      <c r="J299" s="180">
        <v>1</v>
      </c>
      <c r="K299" s="96"/>
      <c r="L299" s="97"/>
    </row>
    <row r="300" spans="2:12" x14ac:dyDescent="0.2">
      <c r="B300" s="179">
        <v>26</v>
      </c>
      <c r="C300" s="255" t="s">
        <v>311</v>
      </c>
      <c r="D300" s="255"/>
      <c r="E300" s="255"/>
      <c r="F300" s="255"/>
      <c r="G300" s="255"/>
      <c r="H300" s="255"/>
      <c r="I300" s="180" t="s">
        <v>186</v>
      </c>
      <c r="J300" s="180">
        <v>6</v>
      </c>
      <c r="K300" s="96"/>
      <c r="L300" s="97"/>
    </row>
    <row r="301" spans="2:12" ht="39" customHeight="1" x14ac:dyDescent="0.2">
      <c r="B301" s="179">
        <v>27</v>
      </c>
      <c r="C301" s="255" t="s">
        <v>313</v>
      </c>
      <c r="D301" s="255"/>
      <c r="E301" s="255"/>
      <c r="F301" s="255"/>
      <c r="G301" s="255"/>
      <c r="H301" s="255"/>
      <c r="I301" s="180" t="s">
        <v>186</v>
      </c>
      <c r="J301" s="180">
        <v>1</v>
      </c>
      <c r="K301" s="96"/>
      <c r="L301" s="97"/>
    </row>
    <row r="302" spans="2:12" x14ac:dyDescent="0.2">
      <c r="B302" s="179">
        <v>28</v>
      </c>
      <c r="C302" s="255" t="s">
        <v>306</v>
      </c>
      <c r="D302" s="255"/>
      <c r="E302" s="255"/>
      <c r="F302" s="255"/>
      <c r="G302" s="255"/>
      <c r="H302" s="255"/>
      <c r="I302" s="180" t="s">
        <v>186</v>
      </c>
      <c r="J302" s="180">
        <v>4</v>
      </c>
      <c r="K302" s="96"/>
      <c r="L302" s="97"/>
    </row>
    <row r="303" spans="2:12" x14ac:dyDescent="0.2">
      <c r="B303" s="179">
        <v>29</v>
      </c>
      <c r="C303" s="255" t="s">
        <v>315</v>
      </c>
      <c r="D303" s="255"/>
      <c r="E303" s="255"/>
      <c r="F303" s="255"/>
      <c r="G303" s="255"/>
      <c r="H303" s="255"/>
      <c r="I303" s="180" t="s">
        <v>186</v>
      </c>
      <c r="J303" s="180">
        <v>2</v>
      </c>
      <c r="K303" s="96"/>
      <c r="L303" s="97"/>
    </row>
    <row r="304" spans="2:12" ht="28.5" customHeight="1" x14ac:dyDescent="0.2">
      <c r="B304" s="179">
        <v>30</v>
      </c>
      <c r="C304" s="255" t="s">
        <v>316</v>
      </c>
      <c r="D304" s="255"/>
      <c r="E304" s="255"/>
      <c r="F304" s="255"/>
      <c r="G304" s="255"/>
      <c r="H304" s="255"/>
      <c r="I304" s="180" t="s">
        <v>186</v>
      </c>
      <c r="J304" s="180">
        <v>4</v>
      </c>
      <c r="K304" s="96"/>
      <c r="L304" s="97"/>
    </row>
    <row r="305" spans="1:14" ht="63" customHeight="1" x14ac:dyDescent="0.2">
      <c r="B305" s="179">
        <v>31</v>
      </c>
      <c r="C305" s="255" t="s">
        <v>317</v>
      </c>
      <c r="D305" s="255"/>
      <c r="E305" s="255"/>
      <c r="F305" s="255"/>
      <c r="G305" s="255"/>
      <c r="H305" s="255"/>
      <c r="I305" s="180" t="s">
        <v>186</v>
      </c>
      <c r="J305" s="180">
        <v>1</v>
      </c>
      <c r="K305" s="96"/>
      <c r="L305" s="97"/>
    </row>
    <row r="306" spans="1:14" ht="27.95" customHeight="1" x14ac:dyDescent="0.2">
      <c r="B306" s="179">
        <v>32</v>
      </c>
      <c r="C306" s="246" t="s">
        <v>318</v>
      </c>
      <c r="D306" s="246"/>
      <c r="E306" s="246"/>
      <c r="F306" s="246"/>
      <c r="G306" s="246"/>
      <c r="H306" s="246"/>
      <c r="I306" s="182" t="s">
        <v>186</v>
      </c>
      <c r="J306" s="182">
        <v>2</v>
      </c>
      <c r="K306" s="96"/>
      <c r="L306" s="97"/>
    </row>
    <row r="307" spans="1:14" ht="13.5" thickBot="1" x14ac:dyDescent="0.25">
      <c r="B307" s="296" t="s">
        <v>8</v>
      </c>
      <c r="C307" s="297"/>
      <c r="D307" s="297"/>
      <c r="E307" s="297"/>
      <c r="F307" s="297"/>
      <c r="G307" s="297"/>
      <c r="H307" s="297"/>
      <c r="I307" s="297"/>
      <c r="J307" s="297"/>
      <c r="K307" s="298"/>
      <c r="L307" s="104"/>
    </row>
    <row r="308" spans="1:14" ht="14.25" thickTop="1" thickBot="1" x14ac:dyDescent="0.25">
      <c r="B308" s="219"/>
      <c r="C308" s="220"/>
      <c r="D308" s="220"/>
      <c r="E308" s="220"/>
      <c r="F308" s="220"/>
      <c r="G308" s="220"/>
      <c r="H308" s="220"/>
      <c r="I308" s="220"/>
      <c r="J308" s="220"/>
      <c r="K308" s="220"/>
      <c r="L308" s="221"/>
    </row>
    <row r="309" spans="1:14" ht="13.5" thickTop="1" x14ac:dyDescent="0.2">
      <c r="B309" s="222" t="s">
        <v>253</v>
      </c>
      <c r="C309" s="223"/>
      <c r="D309" s="223"/>
      <c r="E309" s="223"/>
      <c r="F309" s="223"/>
      <c r="G309" s="223"/>
      <c r="H309" s="223"/>
      <c r="I309" s="223"/>
      <c r="J309" s="223"/>
      <c r="K309" s="224"/>
      <c r="L309" s="60"/>
    </row>
    <row r="310" spans="1:14" x14ac:dyDescent="0.2">
      <c r="B310" s="225" t="s">
        <v>340</v>
      </c>
      <c r="C310" s="226"/>
      <c r="D310" s="226"/>
      <c r="E310" s="226"/>
      <c r="F310" s="226"/>
      <c r="G310" s="226"/>
      <c r="H310" s="226"/>
      <c r="I310" s="226"/>
      <c r="J310" s="226"/>
      <c r="K310" s="227"/>
      <c r="L310" s="61"/>
      <c r="M310" s="252"/>
      <c r="N310" s="252"/>
    </row>
    <row r="311" spans="1:14" x14ac:dyDescent="0.2">
      <c r="B311" s="36"/>
      <c r="C311" s="37"/>
      <c r="D311" s="37"/>
      <c r="E311" s="37"/>
      <c r="F311" s="37"/>
      <c r="G311" s="37"/>
      <c r="H311" s="37"/>
      <c r="I311" s="37"/>
      <c r="J311" s="37"/>
      <c r="K311" s="38" t="s">
        <v>341</v>
      </c>
      <c r="L311" s="61"/>
      <c r="M311" s="35"/>
      <c r="N311" s="35"/>
    </row>
    <row r="312" spans="1:14" x14ac:dyDescent="0.2">
      <c r="B312" s="36"/>
      <c r="C312" s="37"/>
      <c r="D312" s="37"/>
      <c r="E312" s="37"/>
      <c r="F312" s="37"/>
      <c r="G312" s="37"/>
      <c r="H312" s="37"/>
      <c r="I312" s="37"/>
      <c r="J312" s="37"/>
      <c r="K312" s="38" t="s">
        <v>342</v>
      </c>
      <c r="L312" s="61"/>
      <c r="M312" s="35"/>
      <c r="N312" s="35"/>
    </row>
    <row r="313" spans="1:14" x14ac:dyDescent="0.2">
      <c r="B313" s="225" t="s">
        <v>254</v>
      </c>
      <c r="C313" s="226"/>
      <c r="D313" s="226"/>
      <c r="E313" s="226"/>
      <c r="F313" s="226"/>
      <c r="G313" s="226"/>
      <c r="H313" s="226"/>
      <c r="I313" s="226"/>
      <c r="J313" s="226"/>
      <c r="K313" s="227"/>
      <c r="L313" s="61"/>
      <c r="M313" s="253"/>
      <c r="N313" s="253"/>
    </row>
    <row r="314" spans="1:14" ht="13.5" thickBot="1" x14ac:dyDescent="0.25">
      <c r="B314" s="248" t="s">
        <v>255</v>
      </c>
      <c r="C314" s="249"/>
      <c r="D314" s="249"/>
      <c r="E314" s="249"/>
      <c r="F314" s="249"/>
      <c r="G314" s="249"/>
      <c r="H314" s="249"/>
      <c r="I314" s="249"/>
      <c r="J314" s="249"/>
      <c r="K314" s="250"/>
      <c r="L314" s="62"/>
      <c r="M314" s="253"/>
      <c r="N314" s="253"/>
    </row>
    <row r="315" spans="1:14" ht="13.5" thickTop="1" x14ac:dyDescent="0.2">
      <c r="B315" s="105"/>
      <c r="C315" s="105"/>
      <c r="D315" s="105"/>
      <c r="E315" s="105"/>
      <c r="F315" s="105"/>
      <c r="G315" s="105"/>
      <c r="H315" s="105"/>
      <c r="I315" s="105"/>
      <c r="J315" s="105"/>
      <c r="K315" s="105"/>
      <c r="L315" s="105"/>
    </row>
    <row r="316" spans="1:14" x14ac:dyDescent="0.2"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</row>
    <row r="317" spans="1:14" ht="13.5" thickBot="1" x14ac:dyDescent="0.25">
      <c r="B317" s="73"/>
      <c r="C317" s="74"/>
      <c r="D317" s="74"/>
      <c r="E317" s="74"/>
      <c r="F317" s="74"/>
      <c r="G317" s="74"/>
      <c r="H317" s="74"/>
      <c r="I317" s="74"/>
      <c r="J317" s="74"/>
      <c r="K317" s="74"/>
      <c r="L317" s="74"/>
    </row>
    <row r="318" spans="1:14" ht="16.5" thickTop="1" thickBot="1" x14ac:dyDescent="0.25">
      <c r="B318" s="229" t="s">
        <v>329</v>
      </c>
      <c r="C318" s="230"/>
      <c r="D318" s="230"/>
      <c r="E318" s="230"/>
      <c r="F318" s="230"/>
      <c r="G318" s="230"/>
      <c r="H318" s="230"/>
      <c r="I318" s="230"/>
      <c r="J318" s="230"/>
      <c r="K318" s="230"/>
      <c r="L318" s="231"/>
    </row>
    <row r="319" spans="1:14" ht="14.25" thickTop="1" thickBot="1" x14ac:dyDescent="0.25">
      <c r="B319" s="101"/>
      <c r="C319" s="102"/>
      <c r="D319" s="102"/>
      <c r="E319" s="102"/>
      <c r="F319" s="102"/>
      <c r="G319" s="102"/>
      <c r="H319" s="102"/>
      <c r="I319" s="102"/>
      <c r="J319" s="102"/>
      <c r="K319" s="102"/>
      <c r="L319" s="103"/>
    </row>
    <row r="320" spans="1:14" ht="51" customHeight="1" thickTop="1" thickBot="1" x14ac:dyDescent="0.25">
      <c r="A320" s="32">
        <v>6</v>
      </c>
      <c r="B320" s="33" t="s">
        <v>252</v>
      </c>
      <c r="C320" s="256" t="s">
        <v>251</v>
      </c>
      <c r="D320" s="256"/>
      <c r="E320" s="256"/>
      <c r="F320" s="256"/>
      <c r="G320" s="256"/>
      <c r="H320" s="256"/>
      <c r="I320" s="39" t="s">
        <v>0</v>
      </c>
      <c r="J320" s="39" t="s">
        <v>1</v>
      </c>
      <c r="K320" s="39" t="s">
        <v>2</v>
      </c>
      <c r="L320" s="44" t="s">
        <v>3</v>
      </c>
    </row>
    <row r="321" spans="2:12" ht="15.75" thickTop="1" x14ac:dyDescent="0.2">
      <c r="B321" s="183">
        <v>1</v>
      </c>
      <c r="C321" s="294"/>
      <c r="D321" s="294"/>
      <c r="E321" s="294"/>
      <c r="F321" s="294"/>
      <c r="G321" s="294"/>
      <c r="H321" s="294"/>
      <c r="I321" s="294"/>
      <c r="J321" s="294"/>
      <c r="K321" s="294"/>
      <c r="L321" s="295"/>
    </row>
    <row r="322" spans="2:12" x14ac:dyDescent="0.2">
      <c r="B322" s="184">
        <f>B321+0.01</f>
        <v>1.01</v>
      </c>
      <c r="C322" s="299" t="s">
        <v>192</v>
      </c>
      <c r="D322" s="299"/>
      <c r="E322" s="299"/>
      <c r="F322" s="299"/>
      <c r="G322" s="299"/>
      <c r="H322" s="299"/>
      <c r="I322" s="185" t="s">
        <v>10</v>
      </c>
      <c r="J322" s="186">
        <v>9.67</v>
      </c>
      <c r="K322" s="107"/>
      <c r="L322" s="97"/>
    </row>
    <row r="323" spans="2:12" x14ac:dyDescent="0.2">
      <c r="B323" s="184">
        <f t="shared" ref="B323:B342" si="2">B322+0.01</f>
        <v>1.02</v>
      </c>
      <c r="C323" s="299" t="s">
        <v>193</v>
      </c>
      <c r="D323" s="299"/>
      <c r="E323" s="299"/>
      <c r="F323" s="299"/>
      <c r="G323" s="299"/>
      <c r="H323" s="299"/>
      <c r="I323" s="185" t="s">
        <v>10</v>
      </c>
      <c r="J323" s="186">
        <v>1.36</v>
      </c>
      <c r="K323" s="107"/>
      <c r="L323" s="97"/>
    </row>
    <row r="324" spans="2:12" x14ac:dyDescent="0.2">
      <c r="B324" s="184">
        <f t="shared" si="2"/>
        <v>1.03</v>
      </c>
      <c r="C324" s="299" t="s">
        <v>194</v>
      </c>
      <c r="D324" s="299"/>
      <c r="E324" s="299"/>
      <c r="F324" s="299"/>
      <c r="G324" s="299"/>
      <c r="H324" s="299"/>
      <c r="I324" s="185" t="s">
        <v>50</v>
      </c>
      <c r="J324" s="187">
        <v>525</v>
      </c>
      <c r="K324" s="107"/>
      <c r="L324" s="97"/>
    </row>
    <row r="325" spans="2:12" x14ac:dyDescent="0.2">
      <c r="B325" s="184">
        <f t="shared" si="2"/>
        <v>1.04</v>
      </c>
      <c r="C325" s="300" t="s">
        <v>195</v>
      </c>
      <c r="D325" s="300"/>
      <c r="E325" s="300"/>
      <c r="F325" s="300"/>
      <c r="G325" s="300"/>
      <c r="H325" s="300"/>
      <c r="I325" s="185" t="s">
        <v>6</v>
      </c>
      <c r="J325" s="187">
        <v>35</v>
      </c>
      <c r="K325" s="107"/>
      <c r="L325" s="97"/>
    </row>
    <row r="326" spans="2:12" x14ac:dyDescent="0.2">
      <c r="B326" s="184">
        <f t="shared" si="2"/>
        <v>1.05</v>
      </c>
      <c r="C326" s="300" t="s">
        <v>196</v>
      </c>
      <c r="D326" s="300"/>
      <c r="E326" s="300"/>
      <c r="F326" s="300"/>
      <c r="G326" s="300"/>
      <c r="H326" s="300"/>
      <c r="I326" s="185" t="s">
        <v>10</v>
      </c>
      <c r="J326" s="186">
        <v>0.34</v>
      </c>
      <c r="K326" s="107"/>
      <c r="L326" s="97"/>
    </row>
    <row r="327" spans="2:12" x14ac:dyDescent="0.2">
      <c r="B327" s="184">
        <f t="shared" si="2"/>
        <v>1.06</v>
      </c>
      <c r="C327" s="300" t="s">
        <v>197</v>
      </c>
      <c r="D327" s="300"/>
      <c r="E327" s="300"/>
      <c r="F327" s="300"/>
      <c r="G327" s="300"/>
      <c r="H327" s="300"/>
      <c r="I327" s="185" t="s">
        <v>10</v>
      </c>
      <c r="J327" s="186">
        <v>3.06</v>
      </c>
      <c r="K327" s="107"/>
      <c r="L327" s="97"/>
    </row>
    <row r="328" spans="2:12" x14ac:dyDescent="0.2">
      <c r="B328" s="184">
        <f t="shared" si="2"/>
        <v>1.07</v>
      </c>
      <c r="C328" s="300" t="s">
        <v>198</v>
      </c>
      <c r="D328" s="300"/>
      <c r="E328" s="300"/>
      <c r="F328" s="300"/>
      <c r="G328" s="300"/>
      <c r="H328" s="300"/>
      <c r="I328" s="185" t="s">
        <v>15</v>
      </c>
      <c r="J328" s="187">
        <v>1</v>
      </c>
      <c r="K328" s="107"/>
      <c r="L328" s="97"/>
    </row>
    <row r="329" spans="2:12" x14ac:dyDescent="0.2">
      <c r="B329" s="184">
        <f t="shared" si="2"/>
        <v>1.08</v>
      </c>
      <c r="C329" s="300" t="s">
        <v>199</v>
      </c>
      <c r="D329" s="300"/>
      <c r="E329" s="300"/>
      <c r="F329" s="300"/>
      <c r="G329" s="300"/>
      <c r="H329" s="300"/>
      <c r="I329" s="185" t="s">
        <v>10</v>
      </c>
      <c r="J329" s="186">
        <v>7.0000000000000007E-2</v>
      </c>
      <c r="K329" s="107"/>
      <c r="L329" s="97"/>
    </row>
    <row r="330" spans="2:12" x14ac:dyDescent="0.2">
      <c r="B330" s="184">
        <f t="shared" si="2"/>
        <v>1.0900000000000001</v>
      </c>
      <c r="C330" s="300" t="s">
        <v>200</v>
      </c>
      <c r="D330" s="300"/>
      <c r="E330" s="300"/>
      <c r="F330" s="300"/>
      <c r="G330" s="300"/>
      <c r="H330" s="300"/>
      <c r="I330" s="185" t="s">
        <v>10</v>
      </c>
      <c r="J330" s="186">
        <v>1.82</v>
      </c>
      <c r="K330" s="107"/>
      <c r="L330" s="97"/>
    </row>
    <row r="331" spans="2:12" x14ac:dyDescent="0.2">
      <c r="B331" s="184">
        <f t="shared" si="2"/>
        <v>1.1000000000000001</v>
      </c>
      <c r="C331" s="300" t="s">
        <v>201</v>
      </c>
      <c r="D331" s="300"/>
      <c r="E331" s="300"/>
      <c r="F331" s="300"/>
      <c r="G331" s="300"/>
      <c r="H331" s="300"/>
      <c r="I331" s="185" t="s">
        <v>40</v>
      </c>
      <c r="J331" s="186">
        <v>20.48</v>
      </c>
      <c r="K331" s="107"/>
      <c r="L331" s="97"/>
    </row>
    <row r="332" spans="2:12" x14ac:dyDescent="0.2">
      <c r="B332" s="184">
        <f t="shared" si="2"/>
        <v>1.1100000000000001</v>
      </c>
      <c r="C332" s="300" t="s">
        <v>202</v>
      </c>
      <c r="D332" s="300"/>
      <c r="E332" s="300"/>
      <c r="F332" s="300"/>
      <c r="G332" s="300"/>
      <c r="H332" s="300"/>
      <c r="I332" s="185" t="s">
        <v>40</v>
      </c>
      <c r="J332" s="187">
        <v>39</v>
      </c>
      <c r="K332" s="107"/>
      <c r="L332" s="97"/>
    </row>
    <row r="333" spans="2:12" x14ac:dyDescent="0.2">
      <c r="B333" s="184">
        <f t="shared" si="2"/>
        <v>1.1200000000000001</v>
      </c>
      <c r="C333" s="300" t="s">
        <v>203</v>
      </c>
      <c r="D333" s="300"/>
      <c r="E333" s="300"/>
      <c r="F333" s="300"/>
      <c r="G333" s="300"/>
      <c r="H333" s="300"/>
      <c r="I333" s="185" t="s">
        <v>40</v>
      </c>
      <c r="J333" s="186">
        <v>40.96</v>
      </c>
      <c r="K333" s="107"/>
      <c r="L333" s="97"/>
    </row>
    <row r="334" spans="2:12" x14ac:dyDescent="0.2">
      <c r="B334" s="184">
        <f t="shared" si="2"/>
        <v>1.1300000000000001</v>
      </c>
      <c r="C334" s="300" t="s">
        <v>204</v>
      </c>
      <c r="D334" s="300"/>
      <c r="E334" s="300"/>
      <c r="F334" s="300"/>
      <c r="G334" s="300"/>
      <c r="H334" s="300"/>
      <c r="I334" s="185" t="s">
        <v>40</v>
      </c>
      <c r="J334" s="186">
        <v>40.96</v>
      </c>
      <c r="K334" s="107"/>
      <c r="L334" s="97"/>
    </row>
    <row r="335" spans="2:12" x14ac:dyDescent="0.2">
      <c r="B335" s="184">
        <f t="shared" si="2"/>
        <v>1.1400000000000001</v>
      </c>
      <c r="C335" s="300" t="s">
        <v>205</v>
      </c>
      <c r="D335" s="300"/>
      <c r="E335" s="300"/>
      <c r="F335" s="300"/>
      <c r="G335" s="300"/>
      <c r="H335" s="300"/>
      <c r="I335" s="185" t="s">
        <v>10</v>
      </c>
      <c r="J335" s="187">
        <v>10</v>
      </c>
      <c r="K335" s="107"/>
      <c r="L335" s="97"/>
    </row>
    <row r="336" spans="2:12" x14ac:dyDescent="0.2">
      <c r="B336" s="184">
        <f t="shared" si="2"/>
        <v>1.1500000000000001</v>
      </c>
      <c r="C336" s="300" t="s">
        <v>206</v>
      </c>
      <c r="D336" s="300"/>
      <c r="E336" s="300"/>
      <c r="F336" s="300"/>
      <c r="G336" s="300"/>
      <c r="H336" s="300"/>
      <c r="I336" s="185" t="s">
        <v>15</v>
      </c>
      <c r="J336" s="187">
        <v>1</v>
      </c>
      <c r="K336" s="107"/>
      <c r="L336" s="97"/>
    </row>
    <row r="337" spans="2:14" x14ac:dyDescent="0.2">
      <c r="B337" s="184">
        <f t="shared" si="2"/>
        <v>1.1600000000000001</v>
      </c>
      <c r="C337" s="300" t="s">
        <v>207</v>
      </c>
      <c r="D337" s="300"/>
      <c r="E337" s="300"/>
      <c r="F337" s="300"/>
      <c r="G337" s="300"/>
      <c r="H337" s="300"/>
      <c r="I337" s="185" t="s">
        <v>15</v>
      </c>
      <c r="J337" s="187">
        <v>2</v>
      </c>
      <c r="K337" s="107"/>
      <c r="L337" s="97"/>
    </row>
    <row r="338" spans="2:14" x14ac:dyDescent="0.2">
      <c r="B338" s="184">
        <f t="shared" si="2"/>
        <v>1.1700000000000002</v>
      </c>
      <c r="C338" s="300" t="s">
        <v>208</v>
      </c>
      <c r="D338" s="300"/>
      <c r="E338" s="300"/>
      <c r="F338" s="300"/>
      <c r="G338" s="300"/>
      <c r="H338" s="300"/>
      <c r="I338" s="185" t="s">
        <v>10</v>
      </c>
      <c r="J338" s="186">
        <v>0.84</v>
      </c>
      <c r="K338" s="107"/>
      <c r="L338" s="97"/>
    </row>
    <row r="339" spans="2:14" x14ac:dyDescent="0.2">
      <c r="B339" s="184">
        <f t="shared" si="2"/>
        <v>1.1800000000000002</v>
      </c>
      <c r="C339" s="300" t="s">
        <v>209</v>
      </c>
      <c r="D339" s="300"/>
      <c r="E339" s="300"/>
      <c r="F339" s="300"/>
      <c r="G339" s="300"/>
      <c r="H339" s="300"/>
      <c r="I339" s="185" t="s">
        <v>10</v>
      </c>
      <c r="J339" s="186">
        <v>0.8</v>
      </c>
      <c r="K339" s="107"/>
      <c r="L339" s="97"/>
    </row>
    <row r="340" spans="2:14" x14ac:dyDescent="0.2">
      <c r="B340" s="184">
        <f t="shared" si="2"/>
        <v>1.1900000000000002</v>
      </c>
      <c r="C340" s="299" t="s">
        <v>210</v>
      </c>
      <c r="D340" s="299"/>
      <c r="E340" s="299"/>
      <c r="F340" s="299"/>
      <c r="G340" s="299"/>
      <c r="H340" s="299"/>
      <c r="I340" s="185" t="s">
        <v>10</v>
      </c>
      <c r="J340" s="186">
        <v>2.0499999999999998</v>
      </c>
      <c r="K340" s="107"/>
      <c r="L340" s="97"/>
    </row>
    <row r="341" spans="2:14" x14ac:dyDescent="0.2">
      <c r="B341" s="184">
        <f t="shared" si="2"/>
        <v>1.2000000000000002</v>
      </c>
      <c r="C341" s="299" t="s">
        <v>211</v>
      </c>
      <c r="D341" s="299"/>
      <c r="E341" s="299"/>
      <c r="F341" s="299"/>
      <c r="G341" s="299"/>
      <c r="H341" s="299"/>
      <c r="I341" s="185" t="s">
        <v>15</v>
      </c>
      <c r="J341" s="186">
        <v>1</v>
      </c>
      <c r="K341" s="107"/>
      <c r="L341" s="97"/>
    </row>
    <row r="342" spans="2:14" x14ac:dyDescent="0.2">
      <c r="B342" s="184">
        <f t="shared" si="2"/>
        <v>1.2100000000000002</v>
      </c>
      <c r="C342" s="299" t="s">
        <v>212</v>
      </c>
      <c r="D342" s="299"/>
      <c r="E342" s="299"/>
      <c r="F342" s="299"/>
      <c r="G342" s="299"/>
      <c r="H342" s="299"/>
      <c r="I342" s="185" t="s">
        <v>10</v>
      </c>
      <c r="J342" s="186">
        <v>7.7</v>
      </c>
      <c r="K342" s="107"/>
      <c r="L342" s="97"/>
    </row>
    <row r="343" spans="2:14" ht="13.5" thickBot="1" x14ac:dyDescent="0.25">
      <c r="B343" s="301" t="s">
        <v>8</v>
      </c>
      <c r="C343" s="302"/>
      <c r="D343" s="302"/>
      <c r="E343" s="302"/>
      <c r="F343" s="302"/>
      <c r="G343" s="302"/>
      <c r="H343" s="302"/>
      <c r="I343" s="302"/>
      <c r="J343" s="302"/>
      <c r="K343" s="302"/>
      <c r="L343" s="108"/>
    </row>
    <row r="344" spans="2:14" ht="14.25" thickTop="1" thickBot="1" x14ac:dyDescent="0.25">
      <c r="B344" s="219"/>
      <c r="C344" s="220"/>
      <c r="D344" s="220"/>
      <c r="E344" s="220"/>
      <c r="F344" s="220"/>
      <c r="G344" s="220"/>
      <c r="H344" s="220"/>
      <c r="I344" s="220"/>
      <c r="J344" s="220"/>
      <c r="K344" s="220"/>
      <c r="L344" s="221"/>
    </row>
    <row r="345" spans="2:14" ht="13.5" thickTop="1" x14ac:dyDescent="0.2">
      <c r="B345" s="222" t="s">
        <v>253</v>
      </c>
      <c r="C345" s="223"/>
      <c r="D345" s="223"/>
      <c r="E345" s="223"/>
      <c r="F345" s="223"/>
      <c r="G345" s="223"/>
      <c r="H345" s="223"/>
      <c r="I345" s="223"/>
      <c r="J345" s="223"/>
      <c r="K345" s="224"/>
      <c r="L345" s="90"/>
    </row>
    <row r="346" spans="2:14" x14ac:dyDescent="0.2">
      <c r="B346" s="225" t="s">
        <v>340</v>
      </c>
      <c r="C346" s="226"/>
      <c r="D346" s="226"/>
      <c r="E346" s="226"/>
      <c r="F346" s="226"/>
      <c r="G346" s="226"/>
      <c r="H346" s="226"/>
      <c r="I346" s="226"/>
      <c r="J346" s="226"/>
      <c r="K346" s="227"/>
      <c r="L346" s="91"/>
      <c r="M346" s="252"/>
      <c r="N346" s="252"/>
    </row>
    <row r="347" spans="2:14" x14ac:dyDescent="0.2">
      <c r="B347" s="36"/>
      <c r="C347" s="37"/>
      <c r="D347" s="37"/>
      <c r="E347" s="37"/>
      <c r="F347" s="37"/>
      <c r="G347" s="37"/>
      <c r="H347" s="37"/>
      <c r="I347" s="37"/>
      <c r="J347" s="37"/>
      <c r="K347" s="38" t="s">
        <v>341</v>
      </c>
      <c r="L347" s="91"/>
      <c r="M347" s="35"/>
      <c r="N347" s="35"/>
    </row>
    <row r="348" spans="2:14" x14ac:dyDescent="0.2">
      <c r="B348" s="36"/>
      <c r="C348" s="37"/>
      <c r="D348" s="37"/>
      <c r="E348" s="37"/>
      <c r="F348" s="37"/>
      <c r="G348" s="37"/>
      <c r="H348" s="37"/>
      <c r="I348" s="37"/>
      <c r="J348" s="37"/>
      <c r="K348" s="38" t="s">
        <v>342</v>
      </c>
      <c r="L348" s="91"/>
      <c r="M348" s="35"/>
      <c r="N348" s="35"/>
    </row>
    <row r="349" spans="2:14" x14ac:dyDescent="0.2">
      <c r="B349" s="225" t="s">
        <v>254</v>
      </c>
      <c r="C349" s="226"/>
      <c r="D349" s="226"/>
      <c r="E349" s="226"/>
      <c r="F349" s="226"/>
      <c r="G349" s="226"/>
      <c r="H349" s="226"/>
      <c r="I349" s="226"/>
      <c r="J349" s="226"/>
      <c r="K349" s="227"/>
      <c r="L349" s="91"/>
      <c r="M349" s="253"/>
      <c r="N349" s="253"/>
    </row>
    <row r="350" spans="2:14" ht="13.5" thickBot="1" x14ac:dyDescent="0.25">
      <c r="B350" s="248" t="s">
        <v>255</v>
      </c>
      <c r="C350" s="249"/>
      <c r="D350" s="249"/>
      <c r="E350" s="249"/>
      <c r="F350" s="249"/>
      <c r="G350" s="249"/>
      <c r="H350" s="249"/>
      <c r="I350" s="249"/>
      <c r="J350" s="249"/>
      <c r="K350" s="250"/>
      <c r="L350" s="92"/>
      <c r="M350" s="253"/>
      <c r="N350" s="253"/>
    </row>
    <row r="351" spans="2:14" ht="13.5" thickTop="1" x14ac:dyDescent="0.2">
      <c r="B351" s="109"/>
      <c r="C351" s="109"/>
      <c r="D351" s="109"/>
      <c r="E351" s="109"/>
      <c r="F351" s="109"/>
      <c r="G351" s="109"/>
      <c r="H351" s="109"/>
      <c r="I351" s="109"/>
      <c r="J351" s="109"/>
      <c r="K351" s="109"/>
      <c r="L351" s="110"/>
    </row>
    <row r="352" spans="2:14" x14ac:dyDescent="0.2">
      <c r="B352" s="111"/>
      <c r="C352" s="111"/>
      <c r="D352" s="111"/>
      <c r="E352" s="111"/>
      <c r="F352" s="111"/>
      <c r="G352" s="111"/>
      <c r="H352" s="111"/>
      <c r="I352" s="111"/>
      <c r="J352" s="111"/>
      <c r="K352" s="111"/>
      <c r="L352" s="112"/>
    </row>
    <row r="353" spans="1:12" x14ac:dyDescent="0.2">
      <c r="B353" s="73"/>
      <c r="C353" s="74"/>
      <c r="D353" s="74"/>
      <c r="E353" s="74"/>
      <c r="F353" s="74"/>
      <c r="G353" s="74"/>
      <c r="H353" s="74"/>
      <c r="I353" s="74"/>
      <c r="J353" s="74"/>
      <c r="K353" s="133"/>
      <c r="L353" s="74"/>
    </row>
    <row r="354" spans="1:12" x14ac:dyDescent="0.2">
      <c r="B354" s="73"/>
      <c r="C354" s="74"/>
      <c r="D354" s="74"/>
      <c r="E354" s="74"/>
      <c r="F354" s="74"/>
      <c r="G354" s="74"/>
      <c r="H354" s="74"/>
      <c r="I354" s="74"/>
      <c r="J354" s="74"/>
      <c r="K354" s="74"/>
      <c r="L354" s="74"/>
    </row>
    <row r="355" spans="1:12" x14ac:dyDescent="0.2">
      <c r="B355" s="73"/>
      <c r="C355" s="74"/>
      <c r="D355" s="74"/>
      <c r="E355" s="74"/>
      <c r="F355" s="74"/>
      <c r="G355" s="74"/>
      <c r="H355" s="74"/>
      <c r="I355" s="74"/>
      <c r="J355" s="74"/>
      <c r="K355" s="74"/>
      <c r="L355" s="74"/>
    </row>
    <row r="356" spans="1:12" x14ac:dyDescent="0.2">
      <c r="B356" s="73"/>
      <c r="C356" s="74"/>
      <c r="D356" s="74"/>
      <c r="E356" s="74"/>
      <c r="F356" s="74"/>
      <c r="G356" s="74"/>
      <c r="H356" s="74"/>
      <c r="I356" s="74"/>
      <c r="J356" s="74"/>
      <c r="K356" s="74"/>
      <c r="L356" s="74"/>
    </row>
    <row r="357" spans="1:12" ht="13.5" customHeight="1" thickBot="1" x14ac:dyDescent="0.25">
      <c r="B357" s="113"/>
      <c r="C357" s="113"/>
      <c r="D357" s="113"/>
      <c r="E357" s="113"/>
      <c r="F357" s="113"/>
      <c r="G357" s="113"/>
      <c r="H357" s="113"/>
      <c r="I357" s="113"/>
      <c r="J357" s="113"/>
      <c r="K357" s="113"/>
      <c r="L357" s="113"/>
    </row>
    <row r="358" spans="1:12" ht="22.5" customHeight="1" thickTop="1" thickBot="1" x14ac:dyDescent="0.25">
      <c r="B358" s="229" t="s">
        <v>330</v>
      </c>
      <c r="C358" s="230"/>
      <c r="D358" s="230"/>
      <c r="E358" s="230"/>
      <c r="F358" s="230"/>
      <c r="G358" s="230"/>
      <c r="H358" s="230"/>
      <c r="I358" s="230"/>
      <c r="J358" s="230"/>
      <c r="K358" s="230"/>
      <c r="L358" s="231"/>
    </row>
    <row r="359" spans="1:12" ht="13.5" customHeight="1" thickTop="1" thickBot="1" x14ac:dyDescent="0.25">
      <c r="B359" s="101"/>
      <c r="C359" s="102"/>
      <c r="D359" s="102"/>
      <c r="E359" s="102"/>
      <c r="F359" s="102"/>
      <c r="G359" s="102"/>
      <c r="H359" s="102"/>
      <c r="I359" s="102"/>
      <c r="J359" s="102"/>
      <c r="K359" s="102"/>
      <c r="L359" s="103"/>
    </row>
    <row r="360" spans="1:12" ht="50.25" customHeight="1" thickTop="1" thickBot="1" x14ac:dyDescent="0.25">
      <c r="A360" s="32">
        <v>7</v>
      </c>
      <c r="B360" s="33" t="s">
        <v>252</v>
      </c>
      <c r="C360" s="256" t="s">
        <v>251</v>
      </c>
      <c r="D360" s="256"/>
      <c r="E360" s="256"/>
      <c r="F360" s="256"/>
      <c r="G360" s="256"/>
      <c r="H360" s="256"/>
      <c r="I360" s="39" t="s">
        <v>0</v>
      </c>
      <c r="J360" s="39" t="s">
        <v>1</v>
      </c>
      <c r="K360" s="39" t="s">
        <v>2</v>
      </c>
      <c r="L360" s="44" t="s">
        <v>3</v>
      </c>
    </row>
    <row r="361" spans="1:12" ht="12" customHeight="1" thickTop="1" thickBot="1" x14ac:dyDescent="0.25">
      <c r="A361" s="32"/>
      <c r="B361" s="238"/>
      <c r="C361" s="239"/>
      <c r="D361" s="239"/>
      <c r="E361" s="239"/>
      <c r="F361" s="239"/>
      <c r="G361" s="239"/>
      <c r="H361" s="239"/>
      <c r="I361" s="239"/>
      <c r="J361" s="239"/>
      <c r="K361" s="239"/>
      <c r="L361" s="240"/>
    </row>
    <row r="362" spans="1:12" ht="15.75" thickTop="1" x14ac:dyDescent="0.2">
      <c r="B362" s="188">
        <v>1</v>
      </c>
      <c r="C362" s="294" t="s">
        <v>213</v>
      </c>
      <c r="D362" s="294"/>
      <c r="E362" s="294"/>
      <c r="F362" s="294"/>
      <c r="G362" s="294"/>
      <c r="H362" s="294"/>
      <c r="I362" s="294"/>
      <c r="J362" s="294"/>
      <c r="K362" s="294"/>
      <c r="L362" s="295"/>
    </row>
    <row r="363" spans="1:12" ht="15" x14ac:dyDescent="0.2">
      <c r="B363" s="189">
        <v>1.1000000000000001</v>
      </c>
      <c r="C363" s="303" t="s">
        <v>214</v>
      </c>
      <c r="D363" s="303"/>
      <c r="E363" s="303"/>
      <c r="F363" s="303"/>
      <c r="G363" s="303"/>
      <c r="H363" s="303"/>
      <c r="I363" s="190" t="s">
        <v>15</v>
      </c>
      <c r="J363" s="190">
        <v>2</v>
      </c>
      <c r="K363" s="114"/>
      <c r="L363" s="115"/>
    </row>
    <row r="364" spans="1:12" ht="15" x14ac:dyDescent="0.2">
      <c r="B364" s="189">
        <v>1.2</v>
      </c>
      <c r="C364" s="303" t="s">
        <v>215</v>
      </c>
      <c r="D364" s="303"/>
      <c r="E364" s="303"/>
      <c r="F364" s="303"/>
      <c r="G364" s="303"/>
      <c r="H364" s="303"/>
      <c r="I364" s="190" t="s">
        <v>15</v>
      </c>
      <c r="J364" s="190">
        <v>2</v>
      </c>
      <c r="K364" s="114"/>
      <c r="L364" s="115"/>
    </row>
    <row r="365" spans="1:12" ht="15" x14ac:dyDescent="0.2">
      <c r="B365" s="189">
        <v>1.3</v>
      </c>
      <c r="C365" s="303" t="s">
        <v>216</v>
      </c>
      <c r="D365" s="303"/>
      <c r="E365" s="303"/>
      <c r="F365" s="303"/>
      <c r="G365" s="303"/>
      <c r="H365" s="303"/>
      <c r="I365" s="190" t="s">
        <v>15</v>
      </c>
      <c r="J365" s="190">
        <v>1</v>
      </c>
      <c r="K365" s="114"/>
      <c r="L365" s="115"/>
    </row>
    <row r="366" spans="1:12" ht="15" x14ac:dyDescent="0.2">
      <c r="B366" s="189">
        <v>1.4</v>
      </c>
      <c r="C366" s="303" t="s">
        <v>217</v>
      </c>
      <c r="D366" s="303"/>
      <c r="E366" s="303"/>
      <c r="F366" s="303"/>
      <c r="G366" s="303"/>
      <c r="H366" s="303"/>
      <c r="I366" s="190" t="s">
        <v>50</v>
      </c>
      <c r="J366" s="190">
        <v>4338</v>
      </c>
      <c r="K366" s="114"/>
      <c r="L366" s="115"/>
    </row>
    <row r="367" spans="1:12" ht="15" x14ac:dyDescent="0.2">
      <c r="B367" s="189">
        <v>1.5</v>
      </c>
      <c r="C367" s="303" t="s">
        <v>218</v>
      </c>
      <c r="D367" s="303"/>
      <c r="E367" s="303"/>
      <c r="F367" s="303"/>
      <c r="G367" s="303"/>
      <c r="H367" s="303"/>
      <c r="I367" s="190" t="s">
        <v>15</v>
      </c>
      <c r="J367" s="190">
        <v>2</v>
      </c>
      <c r="K367" s="114"/>
      <c r="L367" s="115"/>
    </row>
    <row r="368" spans="1:12" ht="15" x14ac:dyDescent="0.2">
      <c r="B368" s="189">
        <v>1.6</v>
      </c>
      <c r="C368" s="303" t="s">
        <v>219</v>
      </c>
      <c r="D368" s="303"/>
      <c r="E368" s="303"/>
      <c r="F368" s="303"/>
      <c r="G368" s="303"/>
      <c r="H368" s="303"/>
      <c r="I368" s="191" t="s">
        <v>15</v>
      </c>
      <c r="J368" s="192">
        <v>1</v>
      </c>
      <c r="K368" s="116"/>
      <c r="L368" s="115"/>
    </row>
    <row r="369" spans="2:12" ht="15" x14ac:dyDescent="0.2">
      <c r="B369" s="189">
        <v>1.7</v>
      </c>
      <c r="C369" s="303" t="s">
        <v>220</v>
      </c>
      <c r="D369" s="303"/>
      <c r="E369" s="303"/>
      <c r="F369" s="303"/>
      <c r="G369" s="303"/>
      <c r="H369" s="303"/>
      <c r="I369" s="191" t="s">
        <v>15</v>
      </c>
      <c r="J369" s="192">
        <v>1</v>
      </c>
      <c r="K369" s="116"/>
      <c r="L369" s="115"/>
    </row>
    <row r="370" spans="2:12" ht="15" x14ac:dyDescent="0.2">
      <c r="B370" s="189">
        <v>1.8</v>
      </c>
      <c r="C370" s="303" t="s">
        <v>221</v>
      </c>
      <c r="D370" s="303"/>
      <c r="E370" s="303"/>
      <c r="F370" s="303"/>
      <c r="G370" s="303"/>
      <c r="H370" s="303"/>
      <c r="I370" s="191" t="s">
        <v>15</v>
      </c>
      <c r="J370" s="192">
        <v>1</v>
      </c>
      <c r="K370" s="116"/>
      <c r="L370" s="115"/>
    </row>
    <row r="371" spans="2:12" ht="15" x14ac:dyDescent="0.2">
      <c r="B371" s="189">
        <v>1.9</v>
      </c>
      <c r="C371" s="303" t="s">
        <v>222</v>
      </c>
      <c r="D371" s="303"/>
      <c r="E371" s="303"/>
      <c r="F371" s="303"/>
      <c r="G371" s="303"/>
      <c r="H371" s="303"/>
      <c r="I371" s="190" t="s">
        <v>15</v>
      </c>
      <c r="J371" s="190">
        <v>2</v>
      </c>
      <c r="K371" s="114"/>
      <c r="L371" s="115"/>
    </row>
    <row r="372" spans="2:12" ht="15" x14ac:dyDescent="0.2">
      <c r="B372" s="193" t="s">
        <v>223</v>
      </c>
      <c r="C372" s="303" t="s">
        <v>224</v>
      </c>
      <c r="D372" s="303"/>
      <c r="E372" s="303"/>
      <c r="F372" s="303"/>
      <c r="G372" s="303"/>
      <c r="H372" s="303"/>
      <c r="I372" s="190" t="s">
        <v>15</v>
      </c>
      <c r="J372" s="190">
        <v>1</v>
      </c>
      <c r="K372" s="114"/>
      <c r="L372" s="115"/>
    </row>
    <row r="373" spans="2:12" ht="15" x14ac:dyDescent="0.2">
      <c r="B373" s="194">
        <v>1.1100000000000001</v>
      </c>
      <c r="C373" s="303" t="s">
        <v>225</v>
      </c>
      <c r="D373" s="303"/>
      <c r="E373" s="303"/>
      <c r="F373" s="303"/>
      <c r="G373" s="303"/>
      <c r="H373" s="303"/>
      <c r="I373" s="190" t="s">
        <v>15</v>
      </c>
      <c r="J373" s="190">
        <v>1</v>
      </c>
      <c r="K373" s="114"/>
      <c r="L373" s="115"/>
    </row>
    <row r="374" spans="2:12" ht="15" x14ac:dyDescent="0.2">
      <c r="B374" s="194">
        <v>1.1200000000000001</v>
      </c>
      <c r="C374" s="303" t="s">
        <v>226</v>
      </c>
      <c r="D374" s="303"/>
      <c r="E374" s="303"/>
      <c r="F374" s="303"/>
      <c r="G374" s="303"/>
      <c r="H374" s="303"/>
      <c r="I374" s="190" t="s">
        <v>15</v>
      </c>
      <c r="J374" s="190">
        <v>2</v>
      </c>
      <c r="K374" s="114"/>
      <c r="L374" s="115"/>
    </row>
    <row r="375" spans="2:12" ht="15" x14ac:dyDescent="0.2">
      <c r="B375" s="194">
        <v>1.1299999999999999</v>
      </c>
      <c r="C375" s="303" t="s">
        <v>227</v>
      </c>
      <c r="D375" s="303"/>
      <c r="E375" s="303"/>
      <c r="F375" s="303"/>
      <c r="G375" s="303"/>
      <c r="H375" s="303"/>
      <c r="I375" s="190" t="s">
        <v>15</v>
      </c>
      <c r="J375" s="190">
        <v>2</v>
      </c>
      <c r="K375" s="114"/>
      <c r="L375" s="115"/>
    </row>
    <row r="376" spans="2:12" ht="15" x14ac:dyDescent="0.2">
      <c r="B376" s="194">
        <v>1.1399999999999999</v>
      </c>
      <c r="C376" s="303" t="s">
        <v>228</v>
      </c>
      <c r="D376" s="303"/>
      <c r="E376" s="303"/>
      <c r="F376" s="303"/>
      <c r="G376" s="303"/>
      <c r="H376" s="303"/>
      <c r="I376" s="195" t="s">
        <v>10</v>
      </c>
      <c r="J376" s="195">
        <v>2</v>
      </c>
      <c r="K376" s="117"/>
      <c r="L376" s="115"/>
    </row>
    <row r="377" spans="2:12" ht="15" x14ac:dyDescent="0.2">
      <c r="B377" s="194">
        <v>1.1499999999999999</v>
      </c>
      <c r="C377" s="303" t="s">
        <v>229</v>
      </c>
      <c r="D377" s="303"/>
      <c r="E377" s="303"/>
      <c r="F377" s="303"/>
      <c r="G377" s="303"/>
      <c r="H377" s="303"/>
      <c r="I377" s="195" t="s">
        <v>15</v>
      </c>
      <c r="J377" s="195">
        <v>4</v>
      </c>
      <c r="K377" s="117"/>
      <c r="L377" s="115"/>
    </row>
    <row r="378" spans="2:12" ht="15" x14ac:dyDescent="0.2">
      <c r="B378" s="304" t="s">
        <v>8</v>
      </c>
      <c r="C378" s="305"/>
      <c r="D378" s="305"/>
      <c r="E378" s="305"/>
      <c r="F378" s="305"/>
      <c r="G378" s="305"/>
      <c r="H378" s="305"/>
      <c r="I378" s="305"/>
      <c r="J378" s="305"/>
      <c r="K378" s="305"/>
      <c r="L378" s="118"/>
    </row>
    <row r="379" spans="2:12" ht="15" x14ac:dyDescent="0.2">
      <c r="B379" s="196">
        <v>1.2</v>
      </c>
      <c r="C379" s="306" t="s">
        <v>230</v>
      </c>
      <c r="D379" s="306"/>
      <c r="E379" s="306"/>
      <c r="F379" s="306"/>
      <c r="G379" s="306"/>
      <c r="H379" s="306"/>
      <c r="I379" s="306"/>
      <c r="J379" s="306"/>
      <c r="K379" s="306"/>
      <c r="L379" s="307"/>
    </row>
    <row r="380" spans="2:12" ht="15" x14ac:dyDescent="0.2">
      <c r="B380" s="194">
        <v>1.21</v>
      </c>
      <c r="C380" s="303" t="s">
        <v>231</v>
      </c>
      <c r="D380" s="303"/>
      <c r="E380" s="303"/>
      <c r="F380" s="303"/>
      <c r="G380" s="303"/>
      <c r="H380" s="303"/>
      <c r="I380" s="197" t="s">
        <v>10</v>
      </c>
      <c r="J380" s="197">
        <v>25.5</v>
      </c>
      <c r="K380" s="198"/>
      <c r="L380" s="115"/>
    </row>
    <row r="381" spans="2:12" ht="15" x14ac:dyDescent="0.2">
      <c r="B381" s="199">
        <v>1.22</v>
      </c>
      <c r="C381" s="303" t="s">
        <v>232</v>
      </c>
      <c r="D381" s="303"/>
      <c r="E381" s="303"/>
      <c r="F381" s="303"/>
      <c r="G381" s="303"/>
      <c r="H381" s="303"/>
      <c r="I381" s="197" t="s">
        <v>10</v>
      </c>
      <c r="J381" s="200">
        <v>1.27</v>
      </c>
      <c r="K381" s="201"/>
      <c r="L381" s="115"/>
    </row>
    <row r="382" spans="2:12" ht="15" x14ac:dyDescent="0.2">
      <c r="B382" s="194">
        <v>1.23</v>
      </c>
      <c r="C382" s="303" t="s">
        <v>233</v>
      </c>
      <c r="D382" s="303"/>
      <c r="E382" s="303"/>
      <c r="F382" s="303"/>
      <c r="G382" s="303"/>
      <c r="H382" s="303"/>
      <c r="I382" s="202" t="s">
        <v>10</v>
      </c>
      <c r="J382" s="200">
        <v>20.83</v>
      </c>
      <c r="K382" s="198"/>
      <c r="L382" s="115"/>
    </row>
    <row r="383" spans="2:12" ht="15" x14ac:dyDescent="0.2">
      <c r="B383" s="199">
        <v>1.24</v>
      </c>
      <c r="C383" s="303" t="s">
        <v>234</v>
      </c>
      <c r="D383" s="303"/>
      <c r="E383" s="303"/>
      <c r="F383" s="303"/>
      <c r="G383" s="303"/>
      <c r="H383" s="303"/>
      <c r="I383" s="202" t="s">
        <v>10</v>
      </c>
      <c r="J383" s="200">
        <v>4.66</v>
      </c>
      <c r="K383" s="198"/>
      <c r="L383" s="115"/>
    </row>
    <row r="384" spans="2:12" ht="15" x14ac:dyDescent="0.2">
      <c r="B384" s="194">
        <v>1.25</v>
      </c>
      <c r="C384" s="303" t="s">
        <v>235</v>
      </c>
      <c r="D384" s="303"/>
      <c r="E384" s="303"/>
      <c r="F384" s="303"/>
      <c r="G384" s="303"/>
      <c r="H384" s="303"/>
      <c r="I384" s="202" t="s">
        <v>10</v>
      </c>
      <c r="J384" s="202">
        <v>1.7000000000000002</v>
      </c>
      <c r="K384" s="198"/>
      <c r="L384" s="115"/>
    </row>
    <row r="385" spans="2:14" ht="15.75" thickBot="1" x14ac:dyDescent="0.25">
      <c r="B385" s="308" t="s">
        <v>8</v>
      </c>
      <c r="C385" s="309"/>
      <c r="D385" s="309"/>
      <c r="E385" s="309"/>
      <c r="F385" s="309"/>
      <c r="G385" s="309"/>
      <c r="H385" s="309"/>
      <c r="I385" s="309"/>
      <c r="J385" s="309"/>
      <c r="K385" s="309"/>
      <c r="L385" s="119"/>
    </row>
    <row r="386" spans="2:14" ht="14.25" thickTop="1" thickBot="1" x14ac:dyDescent="0.25">
      <c r="B386" s="257"/>
      <c r="C386" s="258"/>
      <c r="D386" s="258"/>
      <c r="E386" s="258"/>
      <c r="F386" s="258"/>
      <c r="G386" s="258"/>
      <c r="H386" s="258"/>
      <c r="I386" s="258"/>
      <c r="J386" s="258"/>
      <c r="K386" s="258"/>
      <c r="L386" s="259"/>
    </row>
    <row r="387" spans="2:14" ht="13.5" thickTop="1" x14ac:dyDescent="0.2">
      <c r="B387" s="222" t="s">
        <v>253</v>
      </c>
      <c r="C387" s="223"/>
      <c r="D387" s="223"/>
      <c r="E387" s="223"/>
      <c r="F387" s="223"/>
      <c r="G387" s="223"/>
      <c r="H387" s="223"/>
      <c r="I387" s="223"/>
      <c r="J387" s="223"/>
      <c r="K387" s="224"/>
      <c r="L387" s="60"/>
    </row>
    <row r="388" spans="2:14" x14ac:dyDescent="0.2">
      <c r="B388" s="225" t="s">
        <v>340</v>
      </c>
      <c r="C388" s="226"/>
      <c r="D388" s="226"/>
      <c r="E388" s="226"/>
      <c r="F388" s="226"/>
      <c r="G388" s="226"/>
      <c r="H388" s="226"/>
      <c r="I388" s="226"/>
      <c r="J388" s="226"/>
      <c r="K388" s="227"/>
      <c r="L388" s="61"/>
      <c r="M388" s="252"/>
      <c r="N388" s="252"/>
    </row>
    <row r="389" spans="2:14" x14ac:dyDescent="0.2">
      <c r="B389" s="36"/>
      <c r="C389" s="37"/>
      <c r="D389" s="37"/>
      <c r="E389" s="37"/>
      <c r="F389" s="37"/>
      <c r="G389" s="37"/>
      <c r="H389" s="37"/>
      <c r="I389" s="37"/>
      <c r="J389" s="37"/>
      <c r="K389" s="38" t="s">
        <v>341</v>
      </c>
      <c r="L389" s="61"/>
      <c r="M389" s="35"/>
      <c r="N389" s="35"/>
    </row>
    <row r="390" spans="2:14" x14ac:dyDescent="0.2">
      <c r="B390" s="36"/>
      <c r="C390" s="37"/>
      <c r="D390" s="37"/>
      <c r="E390" s="37"/>
      <c r="F390" s="37"/>
      <c r="G390" s="37"/>
      <c r="H390" s="37"/>
      <c r="I390" s="37"/>
      <c r="J390" s="37"/>
      <c r="K390" s="38" t="s">
        <v>342</v>
      </c>
      <c r="L390" s="61"/>
      <c r="M390" s="35"/>
      <c r="N390" s="35"/>
    </row>
    <row r="391" spans="2:14" x14ac:dyDescent="0.2">
      <c r="B391" s="225" t="s">
        <v>254</v>
      </c>
      <c r="C391" s="226"/>
      <c r="D391" s="226"/>
      <c r="E391" s="226"/>
      <c r="F391" s="226"/>
      <c r="G391" s="226"/>
      <c r="H391" s="226"/>
      <c r="I391" s="226"/>
      <c r="J391" s="226"/>
      <c r="K391" s="227"/>
      <c r="L391" s="61"/>
      <c r="M391" s="253"/>
      <c r="N391" s="253"/>
    </row>
    <row r="392" spans="2:14" ht="13.5" thickBot="1" x14ac:dyDescent="0.25">
      <c r="B392" s="248" t="s">
        <v>255</v>
      </c>
      <c r="C392" s="249"/>
      <c r="D392" s="249"/>
      <c r="E392" s="249"/>
      <c r="F392" s="249"/>
      <c r="G392" s="249"/>
      <c r="H392" s="249"/>
      <c r="I392" s="249"/>
      <c r="J392" s="249"/>
      <c r="K392" s="250"/>
      <c r="L392" s="62"/>
      <c r="M392" s="253"/>
      <c r="N392" s="253"/>
    </row>
    <row r="393" spans="2:14" ht="16.5" thickTop="1" thickBot="1" x14ac:dyDescent="0.25">
      <c r="B393" s="120"/>
      <c r="C393" s="121"/>
      <c r="D393" s="121"/>
      <c r="E393" s="121"/>
      <c r="F393" s="121"/>
      <c r="G393" s="121"/>
      <c r="H393" s="121"/>
      <c r="I393" s="121"/>
      <c r="J393" s="121"/>
      <c r="K393" s="121"/>
      <c r="L393" s="122"/>
    </row>
    <row r="394" spans="2:14" ht="16.5" thickTop="1" thickBot="1" x14ac:dyDescent="0.25">
      <c r="B394" s="123">
        <v>2</v>
      </c>
      <c r="C394" s="270" t="s">
        <v>331</v>
      </c>
      <c r="D394" s="270"/>
      <c r="E394" s="270"/>
      <c r="F394" s="270"/>
      <c r="G394" s="270"/>
      <c r="H394" s="270"/>
      <c r="I394" s="270"/>
      <c r="J394" s="270"/>
      <c r="K394" s="270"/>
      <c r="L394" s="271"/>
    </row>
    <row r="395" spans="2:14" ht="14.25" thickTop="1" thickBot="1" x14ac:dyDescent="0.25">
      <c r="B395" s="203"/>
      <c r="C395" s="204"/>
      <c r="D395" s="204"/>
      <c r="E395" s="204"/>
      <c r="F395" s="204"/>
      <c r="G395" s="204"/>
      <c r="H395" s="204"/>
      <c r="I395" s="204"/>
      <c r="J395" s="204"/>
      <c r="K395" s="204"/>
      <c r="L395" s="205"/>
    </row>
    <row r="396" spans="2:14" ht="14.25" thickTop="1" thickBot="1" x14ac:dyDescent="0.25">
      <c r="B396" s="33" t="s">
        <v>252</v>
      </c>
      <c r="C396" s="256" t="s">
        <v>251</v>
      </c>
      <c r="D396" s="256"/>
      <c r="E396" s="256"/>
      <c r="F396" s="256"/>
      <c r="G396" s="256"/>
      <c r="H396" s="256"/>
      <c r="I396" s="39" t="s">
        <v>0</v>
      </c>
      <c r="J396" s="39" t="s">
        <v>1</v>
      </c>
      <c r="K396" s="39" t="s">
        <v>2</v>
      </c>
      <c r="L396" s="44" t="s">
        <v>3</v>
      </c>
    </row>
    <row r="397" spans="2:14" ht="14.25" thickTop="1" thickBot="1" x14ac:dyDescent="0.25">
      <c r="B397" s="238"/>
      <c r="C397" s="239"/>
      <c r="D397" s="239"/>
      <c r="E397" s="239"/>
      <c r="F397" s="239"/>
      <c r="G397" s="239"/>
      <c r="H397" s="239"/>
      <c r="I397" s="239"/>
      <c r="J397" s="239"/>
      <c r="K397" s="239"/>
      <c r="L397" s="240"/>
    </row>
    <row r="398" spans="2:14" ht="15.75" thickTop="1" x14ac:dyDescent="0.2">
      <c r="B398" s="206">
        <v>2.1</v>
      </c>
      <c r="C398" s="323" t="s">
        <v>236</v>
      </c>
      <c r="D398" s="323"/>
      <c r="E398" s="323"/>
      <c r="F398" s="323"/>
      <c r="G398" s="323"/>
      <c r="H398" s="323"/>
      <c r="I398" s="207" t="s">
        <v>15</v>
      </c>
      <c r="J398" s="208">
        <v>2</v>
      </c>
      <c r="K398" s="124"/>
      <c r="L398" s="125"/>
    </row>
    <row r="399" spans="2:14" ht="15" x14ac:dyDescent="0.2">
      <c r="B399" s="209">
        <v>2.2000000000000002</v>
      </c>
      <c r="C399" s="303" t="s">
        <v>237</v>
      </c>
      <c r="D399" s="303"/>
      <c r="E399" s="303"/>
      <c r="F399" s="303"/>
      <c r="G399" s="303"/>
      <c r="H399" s="303"/>
      <c r="I399" s="191" t="s">
        <v>15</v>
      </c>
      <c r="J399" s="210">
        <v>2</v>
      </c>
      <c r="K399" s="126"/>
      <c r="L399" s="97"/>
    </row>
    <row r="400" spans="2:14" ht="15" x14ac:dyDescent="0.2">
      <c r="B400" s="209">
        <v>2.2999999999999998</v>
      </c>
      <c r="C400" s="303" t="s">
        <v>238</v>
      </c>
      <c r="D400" s="303"/>
      <c r="E400" s="303"/>
      <c r="F400" s="303"/>
      <c r="G400" s="303"/>
      <c r="H400" s="303"/>
      <c r="I400" s="191" t="s">
        <v>15</v>
      </c>
      <c r="J400" s="210">
        <v>1</v>
      </c>
      <c r="K400" s="126"/>
      <c r="L400" s="97"/>
    </row>
    <row r="401" spans="2:14" ht="15" x14ac:dyDescent="0.2">
      <c r="B401" s="209">
        <v>2.4</v>
      </c>
      <c r="C401" s="303" t="s">
        <v>239</v>
      </c>
      <c r="D401" s="303"/>
      <c r="E401" s="303"/>
      <c r="F401" s="303"/>
      <c r="G401" s="303"/>
      <c r="H401" s="303"/>
      <c r="I401" s="191" t="s">
        <v>50</v>
      </c>
      <c r="J401" s="210">
        <v>4338</v>
      </c>
      <c r="K401" s="126"/>
      <c r="L401" s="97"/>
    </row>
    <row r="402" spans="2:14" ht="15" x14ac:dyDescent="0.2">
      <c r="B402" s="209">
        <v>2.5</v>
      </c>
      <c r="C402" s="303" t="s">
        <v>240</v>
      </c>
      <c r="D402" s="303"/>
      <c r="E402" s="303"/>
      <c r="F402" s="303"/>
      <c r="G402" s="303"/>
      <c r="H402" s="303"/>
      <c r="I402" s="191" t="s">
        <v>15</v>
      </c>
      <c r="J402" s="210">
        <v>2</v>
      </c>
      <c r="K402" s="126"/>
      <c r="L402" s="97"/>
    </row>
    <row r="403" spans="2:14" ht="15" x14ac:dyDescent="0.2">
      <c r="B403" s="209">
        <v>2.6</v>
      </c>
      <c r="C403" s="303" t="s">
        <v>241</v>
      </c>
      <c r="D403" s="303"/>
      <c r="E403" s="303"/>
      <c r="F403" s="303"/>
      <c r="G403" s="303"/>
      <c r="H403" s="303"/>
      <c r="I403" s="191" t="s">
        <v>15</v>
      </c>
      <c r="J403" s="210">
        <v>1</v>
      </c>
      <c r="K403" s="126"/>
      <c r="L403" s="97"/>
    </row>
    <row r="404" spans="2:14" ht="15" x14ac:dyDescent="0.2">
      <c r="B404" s="209">
        <v>2.7</v>
      </c>
      <c r="C404" s="303" t="s">
        <v>242</v>
      </c>
      <c r="D404" s="303"/>
      <c r="E404" s="303"/>
      <c r="F404" s="303"/>
      <c r="G404" s="303"/>
      <c r="H404" s="303"/>
      <c r="I404" s="191" t="s">
        <v>15</v>
      </c>
      <c r="J404" s="210">
        <v>1</v>
      </c>
      <c r="K404" s="126"/>
      <c r="L404" s="97"/>
    </row>
    <row r="405" spans="2:14" ht="15" x14ac:dyDescent="0.2">
      <c r="B405" s="209">
        <v>2.8</v>
      </c>
      <c r="C405" s="303" t="s">
        <v>243</v>
      </c>
      <c r="D405" s="303"/>
      <c r="E405" s="303"/>
      <c r="F405" s="303"/>
      <c r="G405" s="303"/>
      <c r="H405" s="303"/>
      <c r="I405" s="191" t="s">
        <v>15</v>
      </c>
      <c r="J405" s="210">
        <v>1</v>
      </c>
      <c r="K405" s="126"/>
      <c r="L405" s="97"/>
    </row>
    <row r="406" spans="2:14" ht="15" x14ac:dyDescent="0.2">
      <c r="B406" s="209">
        <v>2.9</v>
      </c>
      <c r="C406" s="303" t="s">
        <v>244</v>
      </c>
      <c r="D406" s="303"/>
      <c r="E406" s="303"/>
      <c r="F406" s="303"/>
      <c r="G406" s="303"/>
      <c r="H406" s="303"/>
      <c r="I406" s="191" t="s">
        <v>15</v>
      </c>
      <c r="J406" s="210">
        <v>2</v>
      </c>
      <c r="K406" s="126"/>
      <c r="L406" s="97"/>
    </row>
    <row r="407" spans="2:14" ht="15" x14ac:dyDescent="0.2">
      <c r="B407" s="211" t="s">
        <v>245</v>
      </c>
      <c r="C407" s="303" t="s">
        <v>246</v>
      </c>
      <c r="D407" s="303"/>
      <c r="E407" s="303"/>
      <c r="F407" s="303"/>
      <c r="G407" s="303"/>
      <c r="H407" s="303"/>
      <c r="I407" s="191" t="s">
        <v>15</v>
      </c>
      <c r="J407" s="210">
        <v>1</v>
      </c>
      <c r="K407" s="126"/>
      <c r="L407" s="97"/>
    </row>
    <row r="408" spans="2:14" ht="15" x14ac:dyDescent="0.2">
      <c r="B408" s="199">
        <v>2.11</v>
      </c>
      <c r="C408" s="303" t="s">
        <v>247</v>
      </c>
      <c r="D408" s="303"/>
      <c r="E408" s="303"/>
      <c r="F408" s="303"/>
      <c r="G408" s="303"/>
      <c r="H408" s="303"/>
      <c r="I408" s="191" t="s">
        <v>15</v>
      </c>
      <c r="J408" s="210">
        <v>1</v>
      </c>
      <c r="K408" s="126"/>
      <c r="L408" s="97"/>
    </row>
    <row r="409" spans="2:14" ht="15" x14ac:dyDescent="0.2">
      <c r="B409" s="199">
        <v>2.12</v>
      </c>
      <c r="C409" s="303" t="s">
        <v>248</v>
      </c>
      <c r="D409" s="303"/>
      <c r="E409" s="303"/>
      <c r="F409" s="303"/>
      <c r="G409" s="303"/>
      <c r="H409" s="303"/>
      <c r="I409" s="190" t="s">
        <v>15</v>
      </c>
      <c r="J409" s="212">
        <v>1</v>
      </c>
      <c r="K409" s="126"/>
      <c r="L409" s="97"/>
    </row>
    <row r="410" spans="2:14" ht="15" x14ac:dyDescent="0.2">
      <c r="B410" s="199">
        <v>2.13</v>
      </c>
      <c r="C410" s="303" t="s">
        <v>249</v>
      </c>
      <c r="D410" s="303"/>
      <c r="E410" s="303"/>
      <c r="F410" s="303"/>
      <c r="G410" s="303"/>
      <c r="H410" s="303"/>
      <c r="I410" s="190" t="s">
        <v>15</v>
      </c>
      <c r="J410" s="212">
        <v>1</v>
      </c>
      <c r="K410" s="126"/>
      <c r="L410" s="97"/>
    </row>
    <row r="411" spans="2:14" ht="13.5" thickBot="1" x14ac:dyDescent="0.25">
      <c r="B411" s="318" t="s">
        <v>8</v>
      </c>
      <c r="C411" s="319"/>
      <c r="D411" s="319"/>
      <c r="E411" s="319"/>
      <c r="F411" s="319"/>
      <c r="G411" s="319"/>
      <c r="H411" s="319"/>
      <c r="I411" s="319"/>
      <c r="J411" s="319"/>
      <c r="K411" s="319"/>
      <c r="L411" s="127"/>
    </row>
    <row r="412" spans="2:14" ht="14.25" thickTop="1" thickBot="1" x14ac:dyDescent="0.25">
      <c r="B412" s="272"/>
      <c r="C412" s="273"/>
      <c r="D412" s="273"/>
      <c r="E412" s="273"/>
      <c r="F412" s="273"/>
      <c r="G412" s="273"/>
      <c r="H412" s="274"/>
      <c r="I412" s="275"/>
      <c r="J412" s="275"/>
      <c r="K412" s="275"/>
      <c r="L412" s="71"/>
    </row>
    <row r="413" spans="2:14" ht="13.5" thickTop="1" x14ac:dyDescent="0.2">
      <c r="B413" s="222" t="s">
        <v>343</v>
      </c>
      <c r="C413" s="223"/>
      <c r="D413" s="223"/>
      <c r="E413" s="223"/>
      <c r="F413" s="223"/>
      <c r="G413" s="223"/>
      <c r="H413" s="223"/>
      <c r="I413" s="223"/>
      <c r="J413" s="223"/>
      <c r="K413" s="224"/>
      <c r="L413" s="60"/>
    </row>
    <row r="414" spans="2:14" x14ac:dyDescent="0.2">
      <c r="B414" s="225" t="s">
        <v>258</v>
      </c>
      <c r="C414" s="226"/>
      <c r="D414" s="226"/>
      <c r="E414" s="226"/>
      <c r="F414" s="226"/>
      <c r="G414" s="226"/>
      <c r="H414" s="226"/>
      <c r="I414" s="226"/>
      <c r="J414" s="226"/>
      <c r="K414" s="227"/>
      <c r="L414" s="128"/>
      <c r="M414" s="252"/>
      <c r="N414" s="252"/>
    </row>
    <row r="415" spans="2:14" ht="13.5" thickBot="1" x14ac:dyDescent="0.25">
      <c r="B415" s="248" t="s">
        <v>259</v>
      </c>
      <c r="C415" s="249"/>
      <c r="D415" s="249"/>
      <c r="E415" s="249"/>
      <c r="F415" s="249"/>
      <c r="G415" s="249"/>
      <c r="H415" s="249"/>
      <c r="I415" s="249"/>
      <c r="J415" s="249"/>
      <c r="K415" s="250"/>
      <c r="L415" s="62"/>
      <c r="M415" s="253"/>
      <c r="N415" s="253"/>
    </row>
    <row r="416" spans="2:14" ht="13.5" thickTop="1" x14ac:dyDescent="0.2">
      <c r="B416" s="30"/>
      <c r="C416" s="31"/>
      <c r="D416" s="31"/>
      <c r="E416" s="31"/>
      <c r="F416" s="31"/>
      <c r="G416" s="31"/>
      <c r="H416" s="31"/>
      <c r="I416" s="31"/>
      <c r="J416" s="31"/>
      <c r="K416" s="31"/>
      <c r="L416" s="72"/>
      <c r="M416" s="253"/>
      <c r="N416" s="253"/>
    </row>
    <row r="417" spans="2:12" ht="13.5" thickBot="1" x14ac:dyDescent="0.25">
      <c r="B417" s="320" t="s">
        <v>260</v>
      </c>
      <c r="C417" s="321"/>
      <c r="D417" s="321"/>
      <c r="E417" s="321"/>
      <c r="F417" s="321"/>
      <c r="G417" s="321"/>
      <c r="H417" s="321"/>
      <c r="I417" s="321"/>
      <c r="J417" s="321"/>
      <c r="K417" s="322"/>
      <c r="L417" s="62"/>
    </row>
    <row r="418" spans="2:12" ht="14.25" thickTop="1" thickBot="1" x14ac:dyDescent="0.25">
      <c r="B418" s="129"/>
      <c r="C418" s="130"/>
      <c r="D418" s="130"/>
      <c r="E418" s="130"/>
      <c r="F418" s="130"/>
      <c r="G418" s="130"/>
      <c r="H418" s="130"/>
      <c r="I418" s="130"/>
      <c r="J418" s="130"/>
      <c r="K418" s="130"/>
      <c r="L418" s="131"/>
    </row>
    <row r="419" spans="2:12" ht="13.5" thickTop="1" x14ac:dyDescent="0.2">
      <c r="B419" s="73"/>
      <c r="C419" s="74"/>
      <c r="D419" s="74"/>
      <c r="E419" s="74"/>
      <c r="F419" s="74"/>
      <c r="G419" s="74"/>
      <c r="H419" s="74"/>
      <c r="I419" s="74"/>
      <c r="J419" s="74"/>
      <c r="K419" s="74"/>
      <c r="L419" s="74"/>
    </row>
    <row r="420" spans="2:12" x14ac:dyDescent="0.2">
      <c r="B420" s="73"/>
      <c r="C420" s="74"/>
      <c r="D420" s="74"/>
      <c r="E420" s="74"/>
      <c r="F420" s="74"/>
      <c r="G420" s="74"/>
      <c r="H420" s="74"/>
      <c r="I420" s="74"/>
      <c r="J420" s="74"/>
      <c r="K420" s="74"/>
      <c r="L420" s="74"/>
    </row>
    <row r="421" spans="2:12" ht="13.5" thickBot="1" x14ac:dyDescent="0.25">
      <c r="B421" s="73"/>
      <c r="C421" s="74"/>
      <c r="D421" s="74"/>
      <c r="E421" s="74"/>
      <c r="F421" s="74"/>
      <c r="G421" s="74"/>
      <c r="H421" s="74"/>
      <c r="I421" s="74"/>
      <c r="J421" s="74"/>
      <c r="K421" s="74"/>
      <c r="L421" s="74"/>
    </row>
    <row r="422" spans="2:12" ht="13.5" thickTop="1" x14ac:dyDescent="0.2">
      <c r="B422" s="312" t="s">
        <v>332</v>
      </c>
      <c r="C422" s="313"/>
      <c r="D422" s="313"/>
      <c r="E422" s="313"/>
      <c r="F422" s="313"/>
      <c r="G422" s="313"/>
      <c r="H422" s="313"/>
      <c r="I422" s="313"/>
      <c r="J422" s="313"/>
      <c r="K422" s="313"/>
      <c r="L422" s="90"/>
    </row>
    <row r="423" spans="2:12" ht="12.75" customHeight="1" x14ac:dyDescent="0.2">
      <c r="B423" s="314" t="s">
        <v>333</v>
      </c>
      <c r="C423" s="315"/>
      <c r="D423" s="315"/>
      <c r="E423" s="315"/>
      <c r="F423" s="315"/>
      <c r="G423" s="315"/>
      <c r="H423" s="315"/>
      <c r="I423" s="315"/>
      <c r="J423" s="315"/>
      <c r="K423" s="315"/>
      <c r="L423" s="91"/>
    </row>
    <row r="424" spans="2:12" x14ac:dyDescent="0.2">
      <c r="B424" s="316" t="s">
        <v>334</v>
      </c>
      <c r="C424" s="317"/>
      <c r="D424" s="317"/>
      <c r="E424" s="317"/>
      <c r="F424" s="317"/>
      <c r="G424" s="317"/>
      <c r="H424" s="317"/>
      <c r="I424" s="317"/>
      <c r="J424" s="317"/>
      <c r="K424" s="317"/>
      <c r="L424" s="132"/>
    </row>
    <row r="425" spans="2:12" x14ac:dyDescent="0.2">
      <c r="B425" s="314" t="s">
        <v>335</v>
      </c>
      <c r="C425" s="315"/>
      <c r="D425" s="315"/>
      <c r="E425" s="315"/>
      <c r="F425" s="315"/>
      <c r="G425" s="315"/>
      <c r="H425" s="315"/>
      <c r="I425" s="315"/>
      <c r="J425" s="315"/>
      <c r="K425" s="315"/>
      <c r="L425" s="91"/>
    </row>
    <row r="426" spans="2:12" x14ac:dyDescent="0.2">
      <c r="B426" s="316" t="s">
        <v>336</v>
      </c>
      <c r="C426" s="317"/>
      <c r="D426" s="317"/>
      <c r="E426" s="317"/>
      <c r="F426" s="317"/>
      <c r="G426" s="317"/>
      <c r="H426" s="317"/>
      <c r="I426" s="317"/>
      <c r="J426" s="317"/>
      <c r="K426" s="317"/>
      <c r="L426" s="132"/>
    </row>
    <row r="427" spans="2:12" x14ac:dyDescent="0.2">
      <c r="B427" s="314" t="s">
        <v>337</v>
      </c>
      <c r="C427" s="315"/>
      <c r="D427" s="315"/>
      <c r="E427" s="315"/>
      <c r="F427" s="315"/>
      <c r="G427" s="315"/>
      <c r="H427" s="315"/>
      <c r="I427" s="315"/>
      <c r="J427" s="315"/>
      <c r="K427" s="315"/>
      <c r="L427" s="91"/>
    </row>
    <row r="428" spans="2:12" x14ac:dyDescent="0.2">
      <c r="B428" s="316" t="s">
        <v>338</v>
      </c>
      <c r="C428" s="317"/>
      <c r="D428" s="317"/>
      <c r="E428" s="317"/>
      <c r="F428" s="317"/>
      <c r="G428" s="317"/>
      <c r="H428" s="317"/>
      <c r="I428" s="317"/>
      <c r="J428" s="317"/>
      <c r="K428" s="317"/>
      <c r="L428" s="132"/>
    </row>
    <row r="429" spans="2:12" x14ac:dyDescent="0.2">
      <c r="B429" s="324"/>
      <c r="C429" s="325"/>
      <c r="D429" s="325"/>
      <c r="E429" s="325"/>
      <c r="F429" s="325"/>
      <c r="G429" s="325"/>
      <c r="H429" s="325"/>
      <c r="I429" s="325"/>
      <c r="J429" s="325"/>
      <c r="K429" s="326"/>
      <c r="L429" s="91"/>
    </row>
    <row r="430" spans="2:12" ht="13.5" thickBot="1" x14ac:dyDescent="0.25">
      <c r="B430" s="327" t="s">
        <v>260</v>
      </c>
      <c r="C430" s="328"/>
      <c r="D430" s="328"/>
      <c r="E430" s="328"/>
      <c r="F430" s="328"/>
      <c r="G430" s="328"/>
      <c r="H430" s="328"/>
      <c r="I430" s="328"/>
      <c r="J430" s="328"/>
      <c r="K430" s="328"/>
      <c r="L430" s="92"/>
    </row>
    <row r="431" spans="2:12" ht="13.5" thickTop="1" x14ac:dyDescent="0.2"/>
  </sheetData>
  <sheetProtection algorithmName="SHA-512" hashValue="JwYCppDWGmKq8mdbKtufNds4+Jmflw4fdeRCsBnESmCgwx+1I3LJBoVyGLnkph1T/Jq+uyEe50OXlsA2Gc6EhA==" saltValue="zRlJZv9meiOKLI+ndBw5fQ==" spinCount="100000" sheet="1" objects="1" scenarios="1"/>
  <mergeCells count="387">
    <mergeCell ref="B260:K260"/>
    <mergeCell ref="B428:K428"/>
    <mergeCell ref="B429:K429"/>
    <mergeCell ref="B430:K430"/>
    <mergeCell ref="C58:H58"/>
    <mergeCell ref="M131:N131"/>
    <mergeCell ref="M134:N134"/>
    <mergeCell ref="M135:N135"/>
    <mergeCell ref="M184:N184"/>
    <mergeCell ref="M187:N187"/>
    <mergeCell ref="M188:N188"/>
    <mergeCell ref="M262:N262"/>
    <mergeCell ref="M263:N263"/>
    <mergeCell ref="M264:N264"/>
    <mergeCell ref="M313:N313"/>
    <mergeCell ref="M314:N314"/>
    <mergeCell ref="M310:N310"/>
    <mergeCell ref="M346:N346"/>
    <mergeCell ref="M349:N349"/>
    <mergeCell ref="M350:N350"/>
    <mergeCell ref="M388:N388"/>
    <mergeCell ref="M391:N391"/>
    <mergeCell ref="M392:N392"/>
    <mergeCell ref="C147:L147"/>
    <mergeCell ref="C155:L155"/>
    <mergeCell ref="M414:N414"/>
    <mergeCell ref="B422:K422"/>
    <mergeCell ref="B423:K423"/>
    <mergeCell ref="B424:K424"/>
    <mergeCell ref="B425:K425"/>
    <mergeCell ref="B426:K426"/>
    <mergeCell ref="B427:K427"/>
    <mergeCell ref="C410:H410"/>
    <mergeCell ref="B411:K411"/>
    <mergeCell ref="B412:G412"/>
    <mergeCell ref="H412:K412"/>
    <mergeCell ref="B413:K413"/>
    <mergeCell ref="B414:K414"/>
    <mergeCell ref="B415:K415"/>
    <mergeCell ref="B417:K417"/>
    <mergeCell ref="M415:N415"/>
    <mergeCell ref="M416:N416"/>
    <mergeCell ref="C406:H406"/>
    <mergeCell ref="C407:H407"/>
    <mergeCell ref="C408:H408"/>
    <mergeCell ref="C398:H398"/>
    <mergeCell ref="C399:H399"/>
    <mergeCell ref="C400:H400"/>
    <mergeCell ref="C401:H401"/>
    <mergeCell ref="C402:H402"/>
    <mergeCell ref="C409:H409"/>
    <mergeCell ref="B385:K385"/>
    <mergeCell ref="B386:L386"/>
    <mergeCell ref="B387:K387"/>
    <mergeCell ref="B388:K388"/>
    <mergeCell ref="B391:K391"/>
    <mergeCell ref="B392:K392"/>
    <mergeCell ref="C403:H403"/>
    <mergeCell ref="C404:H404"/>
    <mergeCell ref="C405:H405"/>
    <mergeCell ref="C394:L394"/>
    <mergeCell ref="C396:H396"/>
    <mergeCell ref="B397:L397"/>
    <mergeCell ref="C380:H380"/>
    <mergeCell ref="C381:H381"/>
    <mergeCell ref="C382:H382"/>
    <mergeCell ref="C383:H383"/>
    <mergeCell ref="C384:H384"/>
    <mergeCell ref="C373:H373"/>
    <mergeCell ref="C374:H374"/>
    <mergeCell ref="C375:H375"/>
    <mergeCell ref="C376:H376"/>
    <mergeCell ref="C377:H377"/>
    <mergeCell ref="B378:K378"/>
    <mergeCell ref="C379:L379"/>
    <mergeCell ref="B358:L358"/>
    <mergeCell ref="C360:H360"/>
    <mergeCell ref="C367:H367"/>
    <mergeCell ref="C368:H368"/>
    <mergeCell ref="C369:H369"/>
    <mergeCell ref="C370:H370"/>
    <mergeCell ref="C371:H371"/>
    <mergeCell ref="C372:H372"/>
    <mergeCell ref="C363:H363"/>
    <mergeCell ref="C364:H364"/>
    <mergeCell ref="C365:H365"/>
    <mergeCell ref="C366:H366"/>
    <mergeCell ref="C362:L362"/>
    <mergeCell ref="B361:L361"/>
    <mergeCell ref="C340:H340"/>
    <mergeCell ref="C341:H341"/>
    <mergeCell ref="C342:H342"/>
    <mergeCell ref="B343:K343"/>
    <mergeCell ref="B344:L344"/>
    <mergeCell ref="B345:K345"/>
    <mergeCell ref="B346:K346"/>
    <mergeCell ref="B349:K349"/>
    <mergeCell ref="B350:K350"/>
    <mergeCell ref="C337:H337"/>
    <mergeCell ref="C338:H338"/>
    <mergeCell ref="C339:H339"/>
    <mergeCell ref="C328:H328"/>
    <mergeCell ref="C329:H329"/>
    <mergeCell ref="C330:H330"/>
    <mergeCell ref="C331:H331"/>
    <mergeCell ref="C332:H332"/>
    <mergeCell ref="C333:H333"/>
    <mergeCell ref="C322:H322"/>
    <mergeCell ref="C323:H323"/>
    <mergeCell ref="C324:H324"/>
    <mergeCell ref="C325:H325"/>
    <mergeCell ref="C326:H326"/>
    <mergeCell ref="C327:H327"/>
    <mergeCell ref="C334:H334"/>
    <mergeCell ref="C335:H335"/>
    <mergeCell ref="C336:H336"/>
    <mergeCell ref="C321:L321"/>
    <mergeCell ref="C281:H281"/>
    <mergeCell ref="C282:H282"/>
    <mergeCell ref="C283:H283"/>
    <mergeCell ref="C276:H276"/>
    <mergeCell ref="C284:H284"/>
    <mergeCell ref="C285:H285"/>
    <mergeCell ref="C286:H286"/>
    <mergeCell ref="C287:H287"/>
    <mergeCell ref="C288:H288"/>
    <mergeCell ref="C289:H289"/>
    <mergeCell ref="C290:H290"/>
    <mergeCell ref="C291:H291"/>
    <mergeCell ref="C292:H292"/>
    <mergeCell ref="C293:H293"/>
    <mergeCell ref="B318:L318"/>
    <mergeCell ref="C320:H320"/>
    <mergeCell ref="B314:K314"/>
    <mergeCell ref="B307:K307"/>
    <mergeCell ref="B313:K313"/>
    <mergeCell ref="C251:H251"/>
    <mergeCell ref="C252:H252"/>
    <mergeCell ref="C253:H253"/>
    <mergeCell ref="C254:H254"/>
    <mergeCell ref="C255:H255"/>
    <mergeCell ref="C256:H256"/>
    <mergeCell ref="C239:H239"/>
    <mergeCell ref="C240:H240"/>
    <mergeCell ref="C241:H241"/>
    <mergeCell ref="C242:H242"/>
    <mergeCell ref="C243:H243"/>
    <mergeCell ref="C244:H244"/>
    <mergeCell ref="C232:H232"/>
    <mergeCell ref="C215:H215"/>
    <mergeCell ref="C216:H216"/>
    <mergeCell ref="C217:H217"/>
    <mergeCell ref="C218:H218"/>
    <mergeCell ref="C219:H219"/>
    <mergeCell ref="C220:H220"/>
    <mergeCell ref="C223:H223"/>
    <mergeCell ref="C224:H224"/>
    <mergeCell ref="C225:H225"/>
    <mergeCell ref="C226:H226"/>
    <mergeCell ref="C221:H221"/>
    <mergeCell ref="C222:H222"/>
    <mergeCell ref="C274:H274"/>
    <mergeCell ref="C275:H275"/>
    <mergeCell ref="C277:H277"/>
    <mergeCell ref="C278:H278"/>
    <mergeCell ref="C279:H279"/>
    <mergeCell ref="C280:H280"/>
    <mergeCell ref="C211:H211"/>
    <mergeCell ref="C212:H212"/>
    <mergeCell ref="C213:H213"/>
    <mergeCell ref="C214:H214"/>
    <mergeCell ref="B257:K257"/>
    <mergeCell ref="C247:H247"/>
    <mergeCell ref="C248:H248"/>
    <mergeCell ref="C249:H249"/>
    <mergeCell ref="C250:H250"/>
    <mergeCell ref="C245:H245"/>
    <mergeCell ref="C246:H246"/>
    <mergeCell ref="C235:H235"/>
    <mergeCell ref="C236:H236"/>
    <mergeCell ref="C237:H237"/>
    <mergeCell ref="C238:H238"/>
    <mergeCell ref="C233:H233"/>
    <mergeCell ref="C234:H234"/>
    <mergeCell ref="C227:H227"/>
    <mergeCell ref="C180:H180"/>
    <mergeCell ref="B181:K181"/>
    <mergeCell ref="C198:H198"/>
    <mergeCell ref="B258:L258"/>
    <mergeCell ref="B259:K259"/>
    <mergeCell ref="B263:K263"/>
    <mergeCell ref="B264:K264"/>
    <mergeCell ref="B272:L272"/>
    <mergeCell ref="C209:H209"/>
    <mergeCell ref="C210:H210"/>
    <mergeCell ref="C203:H203"/>
    <mergeCell ref="C200:H200"/>
    <mergeCell ref="C201:H201"/>
    <mergeCell ref="C202:H202"/>
    <mergeCell ref="C204:H204"/>
    <mergeCell ref="C205:H205"/>
    <mergeCell ref="C206:H206"/>
    <mergeCell ref="C207:H207"/>
    <mergeCell ref="C208:H208"/>
    <mergeCell ref="C228:H228"/>
    <mergeCell ref="C229:H229"/>
    <mergeCell ref="C230:H230"/>
    <mergeCell ref="C231:H231"/>
    <mergeCell ref="B188:K188"/>
    <mergeCell ref="C174:H174"/>
    <mergeCell ref="C175:H175"/>
    <mergeCell ref="C176:H176"/>
    <mergeCell ref="C177:H177"/>
    <mergeCell ref="C178:H178"/>
    <mergeCell ref="C179:H179"/>
    <mergeCell ref="C168:H168"/>
    <mergeCell ref="C169:H169"/>
    <mergeCell ref="C170:H170"/>
    <mergeCell ref="C171:H171"/>
    <mergeCell ref="C172:H172"/>
    <mergeCell ref="C173:H173"/>
    <mergeCell ref="C162:H162"/>
    <mergeCell ref="C163:H163"/>
    <mergeCell ref="C164:H164"/>
    <mergeCell ref="C165:H165"/>
    <mergeCell ref="C166:H166"/>
    <mergeCell ref="C167:H167"/>
    <mergeCell ref="C156:H156"/>
    <mergeCell ref="C157:H157"/>
    <mergeCell ref="C158:H158"/>
    <mergeCell ref="C159:H159"/>
    <mergeCell ref="C160:H160"/>
    <mergeCell ref="C161:H161"/>
    <mergeCell ref="C151:H151"/>
    <mergeCell ref="C152:H152"/>
    <mergeCell ref="C153:H153"/>
    <mergeCell ref="C154:H154"/>
    <mergeCell ref="C148:H148"/>
    <mergeCell ref="C149:H149"/>
    <mergeCell ref="C150:H150"/>
    <mergeCell ref="C125:H125"/>
    <mergeCell ref="C126:H126"/>
    <mergeCell ref="C127:H127"/>
    <mergeCell ref="B128:K128"/>
    <mergeCell ref="B130:K130"/>
    <mergeCell ref="B131:K131"/>
    <mergeCell ref="B134:K134"/>
    <mergeCell ref="B135:K135"/>
    <mergeCell ref="B129:L129"/>
    <mergeCell ref="C119:H119"/>
    <mergeCell ref="C120:H120"/>
    <mergeCell ref="C121:H121"/>
    <mergeCell ref="C122:H122"/>
    <mergeCell ref="C123:H123"/>
    <mergeCell ref="C124:H124"/>
    <mergeCell ref="C113:H113"/>
    <mergeCell ref="C114:H114"/>
    <mergeCell ref="C115:H115"/>
    <mergeCell ref="C116:H116"/>
    <mergeCell ref="C117:H117"/>
    <mergeCell ref="C118:H118"/>
    <mergeCell ref="C107:H107"/>
    <mergeCell ref="C108:H108"/>
    <mergeCell ref="C102:L102"/>
    <mergeCell ref="C109:H109"/>
    <mergeCell ref="C110:H110"/>
    <mergeCell ref="C111:H111"/>
    <mergeCell ref="C112:H112"/>
    <mergeCell ref="C103:H103"/>
    <mergeCell ref="C104:H104"/>
    <mergeCell ref="C105:H105"/>
    <mergeCell ref="C106:H106"/>
    <mergeCell ref="B90:L90"/>
    <mergeCell ref="C96:H96"/>
    <mergeCell ref="C94:L94"/>
    <mergeCell ref="C97:H97"/>
    <mergeCell ref="C98:H98"/>
    <mergeCell ref="C99:H99"/>
    <mergeCell ref="C100:H100"/>
    <mergeCell ref="C101:H101"/>
    <mergeCell ref="C92:H92"/>
    <mergeCell ref="C95:H95"/>
    <mergeCell ref="C75:H75"/>
    <mergeCell ref="C64:H64"/>
    <mergeCell ref="C65:H65"/>
    <mergeCell ref="C66:H66"/>
    <mergeCell ref="C67:H67"/>
    <mergeCell ref="C68:H68"/>
    <mergeCell ref="C69:H69"/>
    <mergeCell ref="B82:K82"/>
    <mergeCell ref="C76:H76"/>
    <mergeCell ref="B77:G77"/>
    <mergeCell ref="H77:K77"/>
    <mergeCell ref="B78:K78"/>
    <mergeCell ref="B79:K79"/>
    <mergeCell ref="B80:K80"/>
    <mergeCell ref="C62:H62"/>
    <mergeCell ref="C63:H63"/>
    <mergeCell ref="C57:H57"/>
    <mergeCell ref="C55:L55"/>
    <mergeCell ref="C70:H70"/>
    <mergeCell ref="C71:H71"/>
    <mergeCell ref="C72:H72"/>
    <mergeCell ref="C73:H73"/>
    <mergeCell ref="C74:H74"/>
    <mergeCell ref="I8:L8"/>
    <mergeCell ref="C13:H13"/>
    <mergeCell ref="C39:H39"/>
    <mergeCell ref="C28:H28"/>
    <mergeCell ref="C29:H29"/>
    <mergeCell ref="C30:H30"/>
    <mergeCell ref="C31:H31"/>
    <mergeCell ref="C32:H32"/>
    <mergeCell ref="C33:H33"/>
    <mergeCell ref="C20:H20"/>
    <mergeCell ref="M80:N80"/>
    <mergeCell ref="M48:N48"/>
    <mergeCell ref="M51:N51"/>
    <mergeCell ref="M52:N52"/>
    <mergeCell ref="C303:H303"/>
    <mergeCell ref="C304:H304"/>
    <mergeCell ref="C305:H305"/>
    <mergeCell ref="C306:H306"/>
    <mergeCell ref="C294:H294"/>
    <mergeCell ref="C295:H295"/>
    <mergeCell ref="C296:H296"/>
    <mergeCell ref="C297:H297"/>
    <mergeCell ref="C298:H298"/>
    <mergeCell ref="C299:H299"/>
    <mergeCell ref="C300:H300"/>
    <mergeCell ref="C301:H301"/>
    <mergeCell ref="C302:H302"/>
    <mergeCell ref="B143:L143"/>
    <mergeCell ref="C145:H145"/>
    <mergeCell ref="B182:L182"/>
    <mergeCell ref="B183:K183"/>
    <mergeCell ref="B184:K184"/>
    <mergeCell ref="B187:K187"/>
    <mergeCell ref="B48:K48"/>
    <mergeCell ref="B196:L196"/>
    <mergeCell ref="C22:H22"/>
    <mergeCell ref="C23:H23"/>
    <mergeCell ref="C24:H24"/>
    <mergeCell ref="C25:H25"/>
    <mergeCell ref="C26:H26"/>
    <mergeCell ref="C27:H27"/>
    <mergeCell ref="C34:H34"/>
    <mergeCell ref="C35:H35"/>
    <mergeCell ref="C36:H36"/>
    <mergeCell ref="C37:H37"/>
    <mergeCell ref="C38:H38"/>
    <mergeCell ref="C45:H45"/>
    <mergeCell ref="C41:H41"/>
    <mergeCell ref="I41:L41"/>
    <mergeCell ref="C42:H42"/>
    <mergeCell ref="C43:H43"/>
    <mergeCell ref="C44:H44"/>
    <mergeCell ref="B47:K47"/>
    <mergeCell ref="B51:K51"/>
    <mergeCell ref="B52:K52"/>
    <mergeCell ref="C59:H59"/>
    <mergeCell ref="C60:H60"/>
    <mergeCell ref="C61:H61"/>
    <mergeCell ref="B1:L1"/>
    <mergeCell ref="C16:H16"/>
    <mergeCell ref="C17:H17"/>
    <mergeCell ref="C18:H18"/>
    <mergeCell ref="C40:H40"/>
    <mergeCell ref="C46:H46"/>
    <mergeCell ref="B308:L308"/>
    <mergeCell ref="B309:K309"/>
    <mergeCell ref="B310:K310"/>
    <mergeCell ref="C19:H19"/>
    <mergeCell ref="C21:H21"/>
    <mergeCell ref="B4:L4"/>
    <mergeCell ref="B2:L2"/>
    <mergeCell ref="B5:L5"/>
    <mergeCell ref="B3:L3"/>
    <mergeCell ref="C11:H11"/>
    <mergeCell ref="C12:H12"/>
    <mergeCell ref="C14:H14"/>
    <mergeCell ref="I14:L14"/>
    <mergeCell ref="C15:H15"/>
    <mergeCell ref="C6:H6"/>
    <mergeCell ref="C8:H8"/>
    <mergeCell ref="C9:H9"/>
    <mergeCell ref="C10:H10"/>
  </mergeCells>
  <pageMargins left="0.62992125984251968" right="0.62992125984251968" top="0.74803149606299213" bottom="0.74803149606299213" header="0.31496062992125984" footer="0.31496062992125984"/>
  <pageSetup scale="61" orientation="portrait" r:id="rId1"/>
  <rowBreaks count="1" manualBreakCount="1">
    <brk id="85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K50"/>
  <sheetViews>
    <sheetView workbookViewId="0">
      <selection activeCell="D25" sqref="D25"/>
    </sheetView>
  </sheetViews>
  <sheetFormatPr baseColWidth="10" defaultRowHeight="12.75" x14ac:dyDescent="0.2"/>
  <cols>
    <col min="1" max="1" width="22.85546875" style="1" bestFit="1" customWidth="1"/>
    <col min="2" max="2" width="11.42578125" style="1"/>
    <col min="3" max="3" width="13.140625" style="1" bestFit="1" customWidth="1"/>
    <col min="4" max="4" width="14.42578125" style="1" bestFit="1" customWidth="1"/>
    <col min="5" max="5" width="24.42578125" style="1" bestFit="1" customWidth="1"/>
    <col min="6" max="6" width="12.7109375" style="1" bestFit="1" customWidth="1"/>
    <col min="7" max="7" width="24.42578125" style="1" bestFit="1" customWidth="1"/>
    <col min="8" max="16384" width="11.42578125" style="1"/>
  </cols>
  <sheetData>
    <row r="1" spans="1:11" x14ac:dyDescent="0.2">
      <c r="A1" s="332" t="s">
        <v>17</v>
      </c>
      <c r="B1" s="332"/>
    </row>
    <row r="3" spans="1:11" x14ac:dyDescent="0.2">
      <c r="A3" s="332" t="s">
        <v>18</v>
      </c>
      <c r="B3" s="332"/>
    </row>
    <row r="4" spans="1:11" ht="13.5" thickBot="1" x14ac:dyDescent="0.25">
      <c r="A4" s="3" t="s">
        <v>19</v>
      </c>
      <c r="B4" s="3" t="s">
        <v>20</v>
      </c>
    </row>
    <row r="5" spans="1:11" ht="13.5" thickBot="1" x14ac:dyDescent="0.25">
      <c r="A5" s="4" t="s">
        <v>32</v>
      </c>
      <c r="B5" s="4">
        <v>1518</v>
      </c>
      <c r="G5" s="13" t="s">
        <v>43</v>
      </c>
      <c r="H5" s="14" t="s">
        <v>20</v>
      </c>
      <c r="I5" s="14" t="s">
        <v>44</v>
      </c>
      <c r="J5" s="14" t="s">
        <v>23</v>
      </c>
      <c r="K5" s="14" t="s">
        <v>45</v>
      </c>
    </row>
    <row r="6" spans="1:11" ht="13.5" thickBot="1" x14ac:dyDescent="0.25">
      <c r="A6" s="5" t="s">
        <v>16</v>
      </c>
      <c r="B6" s="5">
        <f>+B5</f>
        <v>1518</v>
      </c>
      <c r="G6" s="15" t="s">
        <v>46</v>
      </c>
      <c r="H6" s="16">
        <v>1518</v>
      </c>
      <c r="I6" s="16">
        <v>1.65</v>
      </c>
      <c r="J6" s="16">
        <v>1</v>
      </c>
      <c r="K6" s="16">
        <f>+H6*I6*J6</f>
        <v>2504.6999999999998</v>
      </c>
    </row>
    <row r="7" spans="1:11" ht="13.5" thickBot="1" x14ac:dyDescent="0.25">
      <c r="G7" s="15" t="s">
        <v>47</v>
      </c>
      <c r="H7" s="16">
        <v>1518</v>
      </c>
      <c r="I7" s="16">
        <v>0.1</v>
      </c>
      <c r="J7" s="16">
        <v>1</v>
      </c>
      <c r="K7" s="16">
        <f t="shared" ref="K7:K9" si="0">+H7*I7*J7</f>
        <v>151.80000000000001</v>
      </c>
    </row>
    <row r="8" spans="1:11" ht="13.5" thickBot="1" x14ac:dyDescent="0.25">
      <c r="A8" s="6" t="s">
        <v>21</v>
      </c>
      <c r="B8" s="6" t="s">
        <v>22</v>
      </c>
      <c r="G8" s="15" t="s">
        <v>48</v>
      </c>
      <c r="H8" s="16">
        <v>1518</v>
      </c>
      <c r="I8" s="16">
        <v>1.4</v>
      </c>
      <c r="J8" s="16">
        <v>1</v>
      </c>
      <c r="K8" s="17">
        <f>+H8*I8*J8-D26</f>
        <v>2048.2816248047998</v>
      </c>
    </row>
    <row r="9" spans="1:11" ht="13.5" thickBot="1" x14ac:dyDescent="0.25">
      <c r="A9" s="4" t="str">
        <f>+A5</f>
        <v>LÍNEA DE IMPULSIÓN</v>
      </c>
      <c r="B9" s="4">
        <v>30</v>
      </c>
      <c r="G9" s="15" t="s">
        <v>33</v>
      </c>
      <c r="H9" s="16">
        <v>1518</v>
      </c>
      <c r="I9" s="16">
        <v>0.15</v>
      </c>
      <c r="J9" s="16">
        <v>1</v>
      </c>
      <c r="K9" s="16">
        <f t="shared" si="0"/>
        <v>227.7</v>
      </c>
    </row>
    <row r="10" spans="1:11" x14ac:dyDescent="0.2">
      <c r="A10" s="5" t="s">
        <v>16</v>
      </c>
      <c r="B10" s="5">
        <f>+SUM(B9:B9)</f>
        <v>30</v>
      </c>
    </row>
    <row r="12" spans="1:11" x14ac:dyDescent="0.2">
      <c r="A12" s="6" t="s">
        <v>25</v>
      </c>
      <c r="B12" s="6" t="s">
        <v>20</v>
      </c>
      <c r="C12" s="6" t="s">
        <v>23</v>
      </c>
      <c r="D12" s="6" t="s">
        <v>24</v>
      </c>
      <c r="E12" s="6" t="s">
        <v>22</v>
      </c>
    </row>
    <row r="13" spans="1:11" x14ac:dyDescent="0.2">
      <c r="A13" s="7" t="str">
        <f>+A9</f>
        <v>LÍNEA DE IMPULSIÓN</v>
      </c>
      <c r="B13" s="4">
        <f>+B5</f>
        <v>1518</v>
      </c>
      <c r="C13" s="4">
        <v>1</v>
      </c>
      <c r="D13" s="4">
        <v>1.65</v>
      </c>
      <c r="E13" s="4">
        <f>+B13*C13*D13</f>
        <v>2504.6999999999998</v>
      </c>
    </row>
    <row r="14" spans="1:11" x14ac:dyDescent="0.2">
      <c r="D14" s="5" t="s">
        <v>16</v>
      </c>
      <c r="E14" s="5">
        <f>+SUM(E13:E13)</f>
        <v>2504.6999999999998</v>
      </c>
    </row>
    <row r="16" spans="1:11" ht="25.5" x14ac:dyDescent="0.2">
      <c r="A16" s="8" t="s">
        <v>26</v>
      </c>
      <c r="B16" s="6" t="s">
        <v>20</v>
      </c>
      <c r="C16" s="6" t="s">
        <v>23</v>
      </c>
      <c r="D16" s="6" t="s">
        <v>24</v>
      </c>
      <c r="E16" s="6" t="s">
        <v>22</v>
      </c>
    </row>
    <row r="17" spans="1:5" x14ac:dyDescent="0.2">
      <c r="A17" s="4" t="str">
        <f>+A9</f>
        <v>LÍNEA DE IMPULSIÓN</v>
      </c>
      <c r="B17" s="4">
        <f>+B6</f>
        <v>1518</v>
      </c>
      <c r="C17" s="4">
        <v>1</v>
      </c>
      <c r="D17" s="4">
        <v>0.1</v>
      </c>
      <c r="E17" s="4">
        <f>+B17*C17*D17</f>
        <v>151.80000000000001</v>
      </c>
    </row>
    <row r="18" spans="1:5" x14ac:dyDescent="0.2">
      <c r="D18" s="5" t="s">
        <v>16</v>
      </c>
      <c r="E18" s="5">
        <f>+SUM(E17:E17)</f>
        <v>151.80000000000001</v>
      </c>
    </row>
    <row r="20" spans="1:5" ht="25.5" x14ac:dyDescent="0.2">
      <c r="A20" s="8" t="s">
        <v>27</v>
      </c>
      <c r="B20" s="6" t="s">
        <v>20</v>
      </c>
      <c r="C20" s="6" t="s">
        <v>23</v>
      </c>
      <c r="D20" s="6" t="s">
        <v>24</v>
      </c>
      <c r="E20" s="6" t="s">
        <v>22</v>
      </c>
    </row>
    <row r="21" spans="1:5" x14ac:dyDescent="0.2">
      <c r="A21" s="4" t="str">
        <f>+A17</f>
        <v>LÍNEA DE IMPULSIÓN</v>
      </c>
      <c r="B21" s="4">
        <f>+B5</f>
        <v>1518</v>
      </c>
      <c r="C21" s="4">
        <v>1</v>
      </c>
      <c r="D21" s="4">
        <v>1.4</v>
      </c>
      <c r="E21" s="4">
        <f>+B21*C21*D21</f>
        <v>2125.1999999999998</v>
      </c>
    </row>
    <row r="22" spans="1:5" x14ac:dyDescent="0.2">
      <c r="D22" s="5" t="s">
        <v>16</v>
      </c>
      <c r="E22" s="5">
        <f>+SUM(E21:E21)</f>
        <v>2125.1999999999998</v>
      </c>
    </row>
    <row r="24" spans="1:5" x14ac:dyDescent="0.2">
      <c r="A24" s="6" t="s">
        <v>31</v>
      </c>
      <c r="B24" s="9" t="s">
        <v>20</v>
      </c>
      <c r="C24" s="9" t="s">
        <v>28</v>
      </c>
      <c r="D24" s="6" t="s">
        <v>22</v>
      </c>
    </row>
    <row r="25" spans="1:5" x14ac:dyDescent="0.2">
      <c r="A25" s="4" t="str">
        <f>+A21</f>
        <v>LÍNEA DE IMPULSIÓN</v>
      </c>
      <c r="B25" s="4">
        <f>+B21</f>
        <v>1518</v>
      </c>
      <c r="C25" s="4">
        <f>(((10*0.0254)^2)*3.1416)/4</f>
        <v>5.06708664E-2</v>
      </c>
      <c r="D25" s="4">
        <f>+B25*C25</f>
        <v>76.918375195199999</v>
      </c>
    </row>
    <row r="26" spans="1:5" x14ac:dyDescent="0.2">
      <c r="C26" s="5" t="s">
        <v>16</v>
      </c>
      <c r="D26" s="5">
        <f>+SUM(D25:D25)</f>
        <v>76.918375195199999</v>
      </c>
    </row>
    <row r="28" spans="1:5" x14ac:dyDescent="0.2">
      <c r="A28" s="6" t="s">
        <v>29</v>
      </c>
      <c r="B28" s="6" t="s">
        <v>20</v>
      </c>
      <c r="C28" s="6" t="s">
        <v>23</v>
      </c>
      <c r="D28" s="6" t="s">
        <v>30</v>
      </c>
      <c r="E28" s="6" t="s">
        <v>22</v>
      </c>
    </row>
    <row r="29" spans="1:5" x14ac:dyDescent="0.2">
      <c r="A29" s="4" t="str">
        <f>+A25</f>
        <v>LÍNEA DE IMPULSIÓN</v>
      </c>
      <c r="B29" s="4">
        <f>+B25</f>
        <v>1518</v>
      </c>
      <c r="C29" s="4">
        <v>1</v>
      </c>
      <c r="D29" s="4">
        <v>0.15</v>
      </c>
      <c r="E29" s="4">
        <f>+B29*C29*D29</f>
        <v>227.7</v>
      </c>
    </row>
    <row r="30" spans="1:5" x14ac:dyDescent="0.2">
      <c r="D30" s="5" t="s">
        <v>16</v>
      </c>
      <c r="E30" s="5">
        <f>+SUM(E29:E29)</f>
        <v>227.7</v>
      </c>
    </row>
    <row r="31" spans="1:5" x14ac:dyDescent="0.2">
      <c r="D31" s="10"/>
      <c r="E31" s="10"/>
    </row>
    <row r="34" spans="1:9" ht="13.5" thickBot="1" x14ac:dyDescent="0.25">
      <c r="D34" s="12"/>
      <c r="E34" s="12"/>
    </row>
    <row r="35" spans="1:9" ht="13.5" thickBot="1" x14ac:dyDescent="0.25">
      <c r="A35" s="333" t="s">
        <v>39</v>
      </c>
      <c r="B35" s="333"/>
      <c r="C35" s="333"/>
      <c r="E35" s="13" t="s">
        <v>43</v>
      </c>
      <c r="F35" s="14" t="s">
        <v>20</v>
      </c>
      <c r="G35" s="14" t="s">
        <v>44</v>
      </c>
      <c r="H35" s="14" t="s">
        <v>23</v>
      </c>
      <c r="I35" s="14" t="s">
        <v>45</v>
      </c>
    </row>
    <row r="36" spans="1:9" ht="13.5" thickBot="1" x14ac:dyDescent="0.25">
      <c r="A36" s="18" t="s">
        <v>20</v>
      </c>
      <c r="B36" s="4">
        <v>2500</v>
      </c>
      <c r="C36" s="18" t="s">
        <v>36</v>
      </c>
      <c r="E36" s="15" t="s">
        <v>46</v>
      </c>
      <c r="F36" s="16">
        <f>+$B$36</f>
        <v>2500</v>
      </c>
      <c r="G36" s="16">
        <v>1.65</v>
      </c>
      <c r="H36" s="16">
        <v>0.7</v>
      </c>
      <c r="I36" s="16">
        <f>+F36*G36*H36</f>
        <v>2887.5</v>
      </c>
    </row>
    <row r="37" spans="1:9" ht="13.5" thickBot="1" x14ac:dyDescent="0.25">
      <c r="A37" s="18" t="s">
        <v>33</v>
      </c>
      <c r="B37" s="4">
        <f>+B36*0.7*0.15</f>
        <v>262.5</v>
      </c>
      <c r="C37" s="18" t="s">
        <v>10</v>
      </c>
      <c r="E37" s="15" t="s">
        <v>47</v>
      </c>
      <c r="F37" s="16">
        <f t="shared" ref="F37:F39" si="1">+$B$36</f>
        <v>2500</v>
      </c>
      <c r="G37" s="16">
        <v>0.1</v>
      </c>
      <c r="H37" s="16">
        <v>0.7</v>
      </c>
      <c r="I37" s="16">
        <f t="shared" ref="I37:I39" si="2">+F37*G37*H37</f>
        <v>175</v>
      </c>
    </row>
    <row r="38" spans="1:9" ht="13.5" thickBot="1" x14ac:dyDescent="0.25">
      <c r="A38" s="18" t="s">
        <v>34</v>
      </c>
      <c r="B38" s="19">
        <f>+((((8*0.0254)^2)*3.1416)/4)*B36</f>
        <v>81.073386239999991</v>
      </c>
      <c r="C38" s="18" t="s">
        <v>10</v>
      </c>
      <c r="E38" s="15" t="s">
        <v>48</v>
      </c>
      <c r="F38" s="16">
        <f t="shared" si="1"/>
        <v>2500</v>
      </c>
      <c r="G38" s="16">
        <v>1.4</v>
      </c>
      <c r="H38" s="16">
        <v>0.7</v>
      </c>
      <c r="I38" s="17">
        <f>+F38*G38*H38-B38</f>
        <v>2368.9266137599998</v>
      </c>
    </row>
    <row r="39" spans="1:9" ht="13.5" thickBot="1" x14ac:dyDescent="0.25">
      <c r="A39" s="18" t="s">
        <v>35</v>
      </c>
      <c r="B39" s="4">
        <f>+B36*1.65*0.7</f>
        <v>2887.5</v>
      </c>
      <c r="C39" s="18" t="s">
        <v>10</v>
      </c>
      <c r="E39" s="15" t="s">
        <v>33</v>
      </c>
      <c r="F39" s="16">
        <f t="shared" si="1"/>
        <v>2500</v>
      </c>
      <c r="G39" s="16">
        <v>0.15</v>
      </c>
      <c r="H39" s="16">
        <v>0.7</v>
      </c>
      <c r="I39" s="16">
        <f t="shared" si="2"/>
        <v>262.5</v>
      </c>
    </row>
    <row r="40" spans="1:9" x14ac:dyDescent="0.2">
      <c r="A40" s="18" t="s">
        <v>37</v>
      </c>
      <c r="B40" s="4">
        <f>+B36*0.1*0.7</f>
        <v>175</v>
      </c>
      <c r="C40" s="4" t="str">
        <f>+C39</f>
        <v>M3</v>
      </c>
    </row>
    <row r="41" spans="1:9" x14ac:dyDescent="0.2">
      <c r="A41" s="18" t="s">
        <v>38</v>
      </c>
      <c r="B41" s="4">
        <f>+B36*1.4*0.7</f>
        <v>2450</v>
      </c>
      <c r="C41" s="18" t="s">
        <v>10</v>
      </c>
    </row>
    <row r="42" spans="1:9" x14ac:dyDescent="0.2">
      <c r="D42" s="11"/>
      <c r="G42" s="11"/>
    </row>
    <row r="45" spans="1:9" x14ac:dyDescent="0.2">
      <c r="D45" s="11">
        <f>+B41-B38+E22-D26</f>
        <v>4417.2082385648</v>
      </c>
      <c r="E45" s="11">
        <f>+I38+K8</f>
        <v>4417.2082385647991</v>
      </c>
    </row>
    <row r="47" spans="1:9" x14ac:dyDescent="0.2">
      <c r="C47" s="2"/>
      <c r="D47" s="11"/>
      <c r="E47" s="11"/>
    </row>
    <row r="48" spans="1:9" x14ac:dyDescent="0.2">
      <c r="C48" s="2"/>
    </row>
    <row r="49" spans="3:3" x14ac:dyDescent="0.2">
      <c r="C49" s="2"/>
    </row>
    <row r="50" spans="3:3" x14ac:dyDescent="0.2">
      <c r="C50" s="2"/>
    </row>
  </sheetData>
  <mergeCells count="3">
    <mergeCell ref="A1:B1"/>
    <mergeCell ref="A3:B3"/>
    <mergeCell ref="A35:C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OFERTA ECONÓMICA</vt:lpstr>
      <vt:lpstr>CANTIDADES</vt:lpstr>
      <vt:lpstr>'FORMATO OFERTA ECONÓMICA'!Área_de_impresión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</dc:creator>
  <cp:lastModifiedBy>JIMENA ANDREA PEREZ AMAYA</cp:lastModifiedBy>
  <cp:lastPrinted>2016-10-28T17:46:41Z</cp:lastPrinted>
  <dcterms:created xsi:type="dcterms:W3CDTF">2014-07-22T19:29:35Z</dcterms:created>
  <dcterms:modified xsi:type="dcterms:W3CDTF">2016-10-28T18:31:11Z</dcterms:modified>
</cp:coreProperties>
</file>