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herrera\Desktop\Adenda lebrija\"/>
    </mc:Choice>
  </mc:AlternateContent>
  <xr:revisionPtr revIDLastSave="0" documentId="8_{601AA4BD-8407-45DB-83AA-E40B397453B1}" xr6:coauthVersionLast="31" xr6:coauthVersionMax="31" xr10:uidLastSave="{00000000-0000-0000-0000-000000000000}"/>
  <bookViews>
    <workbookView xWindow="0" yWindow="0" windowWidth="24000" windowHeight="9510" activeTab="1" xr2:uid="{00000000-000D-0000-FFFF-FFFF00000000}"/>
  </bookViews>
  <sheets>
    <sheet name="RESUMEN PROYECTO" sheetId="5" r:id="rId1"/>
    <sheet name="PRESUPUESTO CONDUCCIÓN" sheetId="1" r:id="rId2"/>
    <sheet name="PRESUPUESTO TANQUE" sheetId="2" r:id="rId3"/>
    <sheet name="PRESUPUESTO PUENTE SOBRE RIO " sheetId="3" r:id="rId4"/>
    <sheet name="PRESUPUESTO ESTACIÓN DE BOMBEO" sheetId="4" r:id="rId5"/>
  </sheets>
  <externalReferences>
    <externalReference r:id="rId6"/>
  </externalReferences>
  <definedNames>
    <definedName name="_1.06.01">'PRESUPUESTO CONDUCCIÓN'!$A$25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66" i="1"/>
  <c r="D65" i="1"/>
  <c r="D64" i="1"/>
  <c r="D63" i="1"/>
  <c r="D62" i="1"/>
  <c r="D61" i="1"/>
  <c r="D60" i="1"/>
  <c r="D59" i="1"/>
  <c r="D58" i="1"/>
  <c r="F6" i="1" l="1"/>
  <c r="F57" i="1" l="1"/>
  <c r="F53" i="1" l="1"/>
</calcChain>
</file>

<file path=xl/sharedStrings.xml><?xml version="1.0" encoding="utf-8"?>
<sst xmlns="http://schemas.openxmlformats.org/spreadsheetml/2006/main" count="1188" uniqueCount="737">
  <si>
    <t>1.CONDUCCIONES</t>
  </si>
  <si>
    <t>PRESUPUESTO DE OBRA</t>
  </si>
  <si>
    <t>Ítem</t>
  </si>
  <si>
    <t>Descripción</t>
  </si>
  <si>
    <t>Cantidad</t>
  </si>
  <si>
    <t>Precio Unitario</t>
  </si>
  <si>
    <t>Precio Parcial</t>
  </si>
  <si>
    <t>CONDUCCIONES</t>
  </si>
  <si>
    <t>PRELIMINARES</t>
  </si>
  <si>
    <t>1.01.01</t>
  </si>
  <si>
    <t xml:space="preserve">Localización, trazado y replanteo </t>
  </si>
  <si>
    <t>ml</t>
  </si>
  <si>
    <t>1.01.02</t>
  </si>
  <si>
    <t>Corte de Andenes y Pavimentos con maquina</t>
  </si>
  <si>
    <t>1.01.03</t>
  </si>
  <si>
    <t>Demolición de Pavimento Flexible (Incluye retiro a botadero autorizado)</t>
  </si>
  <si>
    <t>m2</t>
  </si>
  <si>
    <t>1.01.04</t>
  </si>
  <si>
    <t>Demolición de Pavimento Rígido (Incluye retiro a botadero autorizado)</t>
  </si>
  <si>
    <t>1.01.05</t>
  </si>
  <si>
    <t>Demolición de Andenes en concreto (Incluye retiro a botadero autorizado)</t>
  </si>
  <si>
    <t>1.01.06</t>
  </si>
  <si>
    <t>Demolición de Sardinel (Incluye retiro a botadero autorizado)</t>
  </si>
  <si>
    <t>1.01.07</t>
  </si>
  <si>
    <t>Limpieza y descapote e=20 cm</t>
  </si>
  <si>
    <t>EXCAVACIONES</t>
  </si>
  <si>
    <t>1.02.01</t>
  </si>
  <si>
    <t>Excavación manual en material común &lt;= 2 m</t>
  </si>
  <si>
    <t>m3</t>
  </si>
  <si>
    <t>1.02.02</t>
  </si>
  <si>
    <t>Excavación en roca a cualquier profundidad</t>
  </si>
  <si>
    <t>ACARREOS Y RETIROS</t>
  </si>
  <si>
    <t>1.03.01</t>
  </si>
  <si>
    <t>Acarreo y Retiro de Sobrantes a botadero autorizado incluye cargue y derechos dedisposición (DISTANCIA DE ACARREO 12 KM)</t>
  </si>
  <si>
    <t>SUMINISTRO DE TUBERIA Y ACCESORIOS</t>
  </si>
  <si>
    <t>1.04.01</t>
  </si>
  <si>
    <t>Reducción o Buje 16'' x 14'' HD U.M.</t>
  </si>
  <si>
    <t>Un</t>
  </si>
  <si>
    <t>1.04.02</t>
  </si>
  <si>
    <t>Reducción HD 14'' x 10'' U.M.</t>
  </si>
  <si>
    <t>1.04.03</t>
  </si>
  <si>
    <t>Tapones HD 10''</t>
  </si>
  <si>
    <t>1.04.04</t>
  </si>
  <si>
    <t>Tapones HD 4''</t>
  </si>
  <si>
    <t>1.04.05</t>
  </si>
  <si>
    <t>Válvula compuerta HD 10'' U.M.</t>
  </si>
  <si>
    <t>1.04.06</t>
  </si>
  <si>
    <t>Válvula compuerta HD 4'' U.M.</t>
  </si>
  <si>
    <t>1.04.07</t>
  </si>
  <si>
    <t>Válvula compuerta HD 3'' U.M.</t>
  </si>
  <si>
    <t>1.04.08</t>
  </si>
  <si>
    <t>Válvula ventosa HD 4'' doble camara triple efecto</t>
  </si>
  <si>
    <t>1.04.09</t>
  </si>
  <si>
    <t>Válvula ventosa HD 3'' doble camara triple efecto</t>
  </si>
  <si>
    <t>1.04.10</t>
  </si>
  <si>
    <t>Tee HD 350 x 100 mm U.M.</t>
  </si>
  <si>
    <t>1.04.11</t>
  </si>
  <si>
    <t>Tee HD 350 x 250 mm U.M.</t>
  </si>
  <si>
    <t>1.04.12</t>
  </si>
  <si>
    <t>Tee HD 250 x 100 mm U.M.</t>
  </si>
  <si>
    <t>1.04.13</t>
  </si>
  <si>
    <t>Tee HD 250 x 75 mm U.M.</t>
  </si>
  <si>
    <t>1.04.14</t>
  </si>
  <si>
    <t xml:space="preserve">Codo 45 grados HD 14'' U.M. </t>
  </si>
  <si>
    <t>1.04.15</t>
  </si>
  <si>
    <t xml:space="preserve">Codo 22.50 grados HD 14'' U.M. </t>
  </si>
  <si>
    <t>1.04.16</t>
  </si>
  <si>
    <t>Codo 11.25 grados HD 14'' U.M.</t>
  </si>
  <si>
    <t>1.04.17</t>
  </si>
  <si>
    <t>Codo 90 grados HD 10'' U.M.</t>
  </si>
  <si>
    <t>1.04.18</t>
  </si>
  <si>
    <t>Codo 45 grados HD 10'' U.M.</t>
  </si>
  <si>
    <t>1.04.19</t>
  </si>
  <si>
    <t>Codo 22.50 grados HD 10'' U.M.</t>
  </si>
  <si>
    <t>1.04.20</t>
  </si>
  <si>
    <t>Codo 11.25 grados HD 10'' U.M.</t>
  </si>
  <si>
    <t>1.04.21</t>
  </si>
  <si>
    <t>Unión universal 16'' U.M.</t>
  </si>
  <si>
    <t>1.04.22</t>
  </si>
  <si>
    <t>Unión universal 14'' U.M.</t>
  </si>
  <si>
    <t>1.04.23</t>
  </si>
  <si>
    <t>Unión universal 10'' U.M.</t>
  </si>
  <si>
    <t>1.04.24</t>
  </si>
  <si>
    <t>Tubería HD 14''  C 30</t>
  </si>
  <si>
    <t>1.04.25</t>
  </si>
  <si>
    <t>1.04.26</t>
  </si>
  <si>
    <t>Tubería HD 10'' C 40</t>
  </si>
  <si>
    <t>INSTALACIÓN DE TUBERIA Y ACCESORIOS</t>
  </si>
  <si>
    <t>1.05.01</t>
  </si>
  <si>
    <t>Instalación de tubería HD 10''</t>
  </si>
  <si>
    <t>1.05.02</t>
  </si>
  <si>
    <t>Instalación de tubería HD 14''</t>
  </si>
  <si>
    <t>1.05.03</t>
  </si>
  <si>
    <t>Instalación de Válvulas y accesorios D=3" y 4'' en HD</t>
  </si>
  <si>
    <t>un</t>
  </si>
  <si>
    <t>1.05.04</t>
  </si>
  <si>
    <t xml:space="preserve">Instalación de Válvulas y accesorios  D=10" y 14" en HD </t>
  </si>
  <si>
    <t>SISTEMA TRENCHLESS</t>
  </si>
  <si>
    <t>1.06.01</t>
  </si>
  <si>
    <t>Perforación sin zanja camisa en camisa de acero D 10''</t>
  </si>
  <si>
    <t>RELLENOS</t>
  </si>
  <si>
    <t>1.07.01</t>
  </si>
  <si>
    <t>Relleno compactado con material de excavación</t>
  </si>
  <si>
    <t>1.07.02</t>
  </si>
  <si>
    <t>Relleno compactado con material Seleccionado</t>
  </si>
  <si>
    <t>CONCRETOS</t>
  </si>
  <si>
    <t>1.08.01</t>
  </si>
  <si>
    <t>Sardineles en concreto prefabricados</t>
  </si>
  <si>
    <t>1.08.02</t>
  </si>
  <si>
    <t>Concreto para atraques f'c= 3000 psi</t>
  </si>
  <si>
    <t>1.08.03</t>
  </si>
  <si>
    <t>Concreto para Andenes e=0.12m f'c=3000 psi</t>
  </si>
  <si>
    <t>1.08.04</t>
  </si>
  <si>
    <t>Concreto para apoyos pasos elevados f'c=3000 psi</t>
  </si>
  <si>
    <t>1.08.05</t>
  </si>
  <si>
    <t>Concreto Ciclópeo (40%rajon o triturado-60% concreto f'c = 3000 psi)</t>
  </si>
  <si>
    <t>ACEROS DE REFUERZO</t>
  </si>
  <si>
    <t>1.09.01</t>
  </si>
  <si>
    <t>Suministro e instalación de acero de refuerzo 60000 psi</t>
  </si>
  <si>
    <t>kg</t>
  </si>
  <si>
    <t>VIAS</t>
  </si>
  <si>
    <t>1.10.01</t>
  </si>
  <si>
    <t>Suministro y Colocación de Base Granular</t>
  </si>
  <si>
    <t>1.10.02</t>
  </si>
  <si>
    <t>Imprimación</t>
  </si>
  <si>
    <t>1.10.03</t>
  </si>
  <si>
    <t xml:space="preserve">Mezcla densa en caliente Tipo MDC (Para vías nuevas) </t>
  </si>
  <si>
    <t>1.10.04</t>
  </si>
  <si>
    <t>Pavimento Rígido en Pavicreto MR-41, E = 16 cm</t>
  </si>
  <si>
    <t>DEMARCACIÓN VIAL</t>
  </si>
  <si>
    <t>1.11.01</t>
  </si>
  <si>
    <t>Demarcación de PARE - CEBRAS - GIROS</t>
  </si>
  <si>
    <t>1.11.02</t>
  </si>
  <si>
    <t>Demarcación de línea de tráfico amarilla y/o blanca</t>
  </si>
  <si>
    <t>VARIOS</t>
  </si>
  <si>
    <t>1.12.01</t>
  </si>
  <si>
    <t>Trincheras de descole para protección de aguas lluvias</t>
  </si>
  <si>
    <t>1.12.02</t>
  </si>
  <si>
    <t>Traslado de tubería con estructura provisional desde el Rio de Oro, hasta la vía Bucaramanga-Barrancabermeja</t>
  </si>
  <si>
    <t>glb</t>
  </si>
  <si>
    <t>1.12.03</t>
  </si>
  <si>
    <t>Gaviones de malla de doble torsión de cuerpo 2.00x1.00x1.00</t>
  </si>
  <si>
    <t>1.12.04</t>
  </si>
  <si>
    <t>Cámaras para válvulas incluye tapa</t>
  </si>
  <si>
    <t>1.12.05</t>
  </si>
  <si>
    <t>Corte de árboles con H&gt;= 3 m</t>
  </si>
  <si>
    <t>1.12.06</t>
  </si>
  <si>
    <t>Siembra de árboles</t>
  </si>
  <si>
    <t>1.12.07</t>
  </si>
  <si>
    <t>Limpieza general</t>
  </si>
  <si>
    <t>Unidad</t>
  </si>
  <si>
    <t>SUBTOTAL</t>
  </si>
  <si>
    <t>2.TANQUE DE ALMACENAMIENTO MUNICIPIO DE LEBRIJA</t>
  </si>
  <si>
    <t>ESTRUCTURA TANQUE</t>
  </si>
  <si>
    <t>1.01</t>
  </si>
  <si>
    <t>2.01.01.01</t>
  </si>
  <si>
    <t>2.01.01.02</t>
  </si>
  <si>
    <t>1.02</t>
  </si>
  <si>
    <t>2.01.02.01</t>
  </si>
  <si>
    <t>Excavación para estructuras y zanjas a máquina.</t>
  </si>
  <si>
    <t>2.01.02.02</t>
  </si>
  <si>
    <t>Excavación para estructuras y zanjas a mano &lt;= 2m.</t>
  </si>
  <si>
    <t>2.01.02.03</t>
  </si>
  <si>
    <t>Excavación para estructuras y zanjas a mano &gt;= 2m.</t>
  </si>
  <si>
    <t>2.01.02.04</t>
  </si>
  <si>
    <t>Excavaciones en Roca a Cualquier Profundidad</t>
  </si>
  <si>
    <t>1.03</t>
  </si>
  <si>
    <t>ACCARREOS Y RETIROS</t>
  </si>
  <si>
    <t>2.01.03.01</t>
  </si>
  <si>
    <t>1.04</t>
  </si>
  <si>
    <t>SUMINISTRO MANEJO E INSTALACIÓN DE TUBERIA Y ACCESORIOS</t>
  </si>
  <si>
    <t>2.01.04.01</t>
  </si>
  <si>
    <t>Válvula compuerta D=10'' BB</t>
  </si>
  <si>
    <t>2.01.04.02</t>
  </si>
  <si>
    <t>Válvula de compuerta D=12'' BB</t>
  </si>
  <si>
    <t>2.01.04.03</t>
  </si>
  <si>
    <t>Pasamuro HF D=10'' BE L=0.30 m</t>
  </si>
  <si>
    <t>2.01.04.04</t>
  </si>
  <si>
    <t>Pasamuro HF D=10'' BE L=0.70 m</t>
  </si>
  <si>
    <t>2.01.04.05</t>
  </si>
  <si>
    <t>Pasamuro HF D=12'' BE L= 0.95 m</t>
  </si>
  <si>
    <t>2.01.04.06</t>
  </si>
  <si>
    <t>Niple  HF D=4'' BE L=0.16 m</t>
  </si>
  <si>
    <t>2.01.04.07</t>
  </si>
  <si>
    <t>Niple  HF D=4'' BE L=1.40 m</t>
  </si>
  <si>
    <t>2.01.04.08</t>
  </si>
  <si>
    <t>Niple  HF D=4'' BE L=1.90 m</t>
  </si>
  <si>
    <t>2.01.04.09</t>
  </si>
  <si>
    <t>Niple en acero D=4'' L=1.00 m</t>
  </si>
  <si>
    <t>2.01.04.10</t>
  </si>
  <si>
    <t>Niple en acero D=4'' L=4,20 m</t>
  </si>
  <si>
    <t>2.01.04.11</t>
  </si>
  <si>
    <t>Niple HF D=10'' EE L= 0.20 m</t>
  </si>
  <si>
    <t>2.01.04.12</t>
  </si>
  <si>
    <t>Niple HF D=10'' BE L= 1.00 m</t>
  </si>
  <si>
    <t>2.01.04.13</t>
  </si>
  <si>
    <t>Niple HF D=10'' EE L= 1.90 m</t>
  </si>
  <si>
    <t>2.01.04.14</t>
  </si>
  <si>
    <t>Niple HF D=10'' EE L= 2.00 m</t>
  </si>
  <si>
    <t>2.01.04.15</t>
  </si>
  <si>
    <t>Niple en acero D=10'' BB L= 0.50 m</t>
  </si>
  <si>
    <t>2.01.04.16</t>
  </si>
  <si>
    <t>Niple HF D=12'' BE L= 0.40 m</t>
  </si>
  <si>
    <t>2.01.04.17</t>
  </si>
  <si>
    <t>Niple HF D=12'' BE L= 0.70 m</t>
  </si>
  <si>
    <t>2.01.04.18</t>
  </si>
  <si>
    <t>Niple HF D=12'' BE L= 1.20 m</t>
  </si>
  <si>
    <t>2.01.04.19</t>
  </si>
  <si>
    <t>Niple HF D=12'' BE L= 1.50 m</t>
  </si>
  <si>
    <t>2.01.04.20</t>
  </si>
  <si>
    <t>Unión dresser para desmontaje HF D= 4''</t>
  </si>
  <si>
    <t>2.01.04.21</t>
  </si>
  <si>
    <t>Unión dresser para desmontaje HF D= 10''</t>
  </si>
  <si>
    <t>2.01.04.22</t>
  </si>
  <si>
    <t>Unión dresser para desmontaje HF D= 12''</t>
  </si>
  <si>
    <t>2.01.04.23</t>
  </si>
  <si>
    <t xml:space="preserve">Codo  HF D=4'' BB </t>
  </si>
  <si>
    <t>2.01.04.24</t>
  </si>
  <si>
    <t>Codo acero D=4''</t>
  </si>
  <si>
    <t>2.01.04.25</t>
  </si>
  <si>
    <t>Codo HF D=12'' BB</t>
  </si>
  <si>
    <t>2.01.04.26</t>
  </si>
  <si>
    <t>Tee acero D=10'' x 4'' BB</t>
  </si>
  <si>
    <t>2.01.04.27</t>
  </si>
  <si>
    <t>Tee HF D=12'' x 4'' BB</t>
  </si>
  <si>
    <t>2.01.04.28</t>
  </si>
  <si>
    <t>Tee HF D=12'' x 10'' BB</t>
  </si>
  <si>
    <t>2.01.04.29</t>
  </si>
  <si>
    <t>Tee HF D=12'' x 12'' BB</t>
  </si>
  <si>
    <t>2.01.04.30</t>
  </si>
  <si>
    <t>Filtro HF D=10'' BB</t>
  </si>
  <si>
    <t>2.01.04.31</t>
  </si>
  <si>
    <t>Brida ciega HF D=12''</t>
  </si>
  <si>
    <t>2.01.04.32</t>
  </si>
  <si>
    <t>Reja criba</t>
  </si>
  <si>
    <t>2.01.04.33</t>
  </si>
  <si>
    <t>Tubería de paso directo HD 12''</t>
  </si>
  <si>
    <t>1.05</t>
  </si>
  <si>
    <t>2.01.05.01</t>
  </si>
  <si>
    <t>Relleno con material de Excavación</t>
  </si>
  <si>
    <t>2.01.05.02</t>
  </si>
  <si>
    <t>Rellenos en Material Seleccionado</t>
  </si>
  <si>
    <t>1.06</t>
  </si>
  <si>
    <t>2.01.06.01</t>
  </si>
  <si>
    <t>Concreto de 2000 psi para Solados e=5 cm</t>
  </si>
  <si>
    <t>2.01.06.02</t>
  </si>
  <si>
    <t>Concreto de 3000 Psi para vigas cerramiento 0.60m x 0.40m</t>
  </si>
  <si>
    <t>2.01.06.03</t>
  </si>
  <si>
    <t xml:space="preserve">Concreto de 3000 psi columneta cerramiento 0.30 m x 0.30m </t>
  </si>
  <si>
    <t>2.01.06.04</t>
  </si>
  <si>
    <t>concreto de 3000 psi para cuneta en V 0.50 x 0.30 m</t>
  </si>
  <si>
    <t>2.01.06.05</t>
  </si>
  <si>
    <t>Concreto de 3000 psi placa aligerada de tanque. E=0.35m</t>
  </si>
  <si>
    <t>2.01.06.06</t>
  </si>
  <si>
    <t>Concreto de 4000 psi para Zapatas</t>
  </si>
  <si>
    <t>2.01.06.07</t>
  </si>
  <si>
    <t>Concreto de 4000 psi para Fundaciones de Muros</t>
  </si>
  <si>
    <t>2.01.06.08</t>
  </si>
  <si>
    <t>Concreto de 4000 psi para Vigas de Amarre de la Cimentación</t>
  </si>
  <si>
    <t>2.01.06.09</t>
  </si>
  <si>
    <t>Concreto de 4000 psi para Muros del Tanque (Incluye encofrado, vibrado y curado)</t>
  </si>
  <si>
    <t>2.01.06.10</t>
  </si>
  <si>
    <t>Concreto de 4000 psi para Muros y Placas de Cámaras de Llegada y salida, cámara flotador y canal de rebose (Incluye encofrado, vibrado y curado)</t>
  </si>
  <si>
    <t>2.01.06.11</t>
  </si>
  <si>
    <t>Concreto de 4000 psi para Placa de Fondo e=21 cm</t>
  </si>
  <si>
    <t>2.01.06.12</t>
  </si>
  <si>
    <t>Concreto de 4000 psi para Columnas y pedestales (incluye encofrado, vibrado y curado)</t>
  </si>
  <si>
    <t>1.07</t>
  </si>
  <si>
    <t>ACERO DE REFUERZO</t>
  </si>
  <si>
    <t>2.01.07.01</t>
  </si>
  <si>
    <t>Kg</t>
  </si>
  <si>
    <t>1.08</t>
  </si>
  <si>
    <t>JUNTAS</t>
  </si>
  <si>
    <t>2.01.08.01</t>
  </si>
  <si>
    <t>Junta de Construcción Tipo V-15 o similar</t>
  </si>
  <si>
    <t>2.01.08.02</t>
  </si>
  <si>
    <t>Junta de Dilatación Tipo 0-22 o similar</t>
  </si>
  <si>
    <t>2.01.08.03</t>
  </si>
  <si>
    <t>Junta Masil Negro o similar</t>
  </si>
  <si>
    <t>1.09</t>
  </si>
  <si>
    <t>FILTROS</t>
  </si>
  <si>
    <t>2.01.09.01</t>
  </si>
  <si>
    <t>Suministro y Colocación de Material Granular para Filtro.</t>
  </si>
  <si>
    <t>2.01.09.02</t>
  </si>
  <si>
    <t>Suministro e Instalación de geotextil</t>
  </si>
  <si>
    <t>2.01.09.03</t>
  </si>
  <si>
    <t>Suministro e Instalación de Geomembrana</t>
  </si>
  <si>
    <t>1.10</t>
  </si>
  <si>
    <t>DRENES</t>
  </si>
  <si>
    <t>2.01.10.01</t>
  </si>
  <si>
    <t>Construcción de Drenes con Tubería de PVC Perforada D=4"</t>
  </si>
  <si>
    <t>2.01.10.02</t>
  </si>
  <si>
    <t>Cajas de Interconexión para Drenes de 0.50x0.50</t>
  </si>
  <si>
    <t>2.01.11.01</t>
  </si>
  <si>
    <t>Limpieza y desinfección</t>
  </si>
  <si>
    <t>2.01.11.02</t>
  </si>
  <si>
    <t xml:space="preserve">Prueba de Fugas y Estanqueidad </t>
  </si>
  <si>
    <t>2.01.11.03</t>
  </si>
  <si>
    <t>Construcción de cajas de inspección 1.10 x 1.10</t>
  </si>
  <si>
    <t>2.01.11.04</t>
  </si>
  <si>
    <t>Suministro e Instalación de Escalones en Hierro D=3/4"</t>
  </si>
  <si>
    <t>2.01.11.05</t>
  </si>
  <si>
    <t>Suministro e Instalación de Tapa HF D=0.60m para Inspección.</t>
  </si>
  <si>
    <t>2.01.11.06</t>
  </si>
  <si>
    <t xml:space="preserve">Suministro e instalación de tapa en lámina alfajor 1.00 x 1.00
 Con bastidor en ángulo de 1 ½” x 3/16” </t>
  </si>
  <si>
    <t>2.01.11.07</t>
  </si>
  <si>
    <t>Suministro e instalación de ventilaciones en tubería PVC D=4''</t>
  </si>
  <si>
    <t>2.01.11.08</t>
  </si>
  <si>
    <t>Mampostería en ladrillo para cerramiento.</t>
  </si>
  <si>
    <t>2.01.11.09</t>
  </si>
  <si>
    <t>Construcción de cerramiento en malla eslabonada.</t>
  </si>
  <si>
    <t>2.01.11.10</t>
  </si>
  <si>
    <t>Suministro, transporte e instalación de puerta en tubería galvanizada para cerramiento.</t>
  </si>
  <si>
    <t>2.01.11.11</t>
  </si>
  <si>
    <t>Suministro, transporte y aplicación de pintura para cerramiento</t>
  </si>
  <si>
    <t>ESTRUCTURA DE DESAGUE</t>
  </si>
  <si>
    <t>2.01</t>
  </si>
  <si>
    <t>2.02.01.01</t>
  </si>
  <si>
    <t>2.02.01.02</t>
  </si>
  <si>
    <t>2.02</t>
  </si>
  <si>
    <t>2.02.02.01</t>
  </si>
  <si>
    <t>2.02.02.02</t>
  </si>
  <si>
    <t>2.02.02.03</t>
  </si>
  <si>
    <t>2.03</t>
  </si>
  <si>
    <t>ENTIBADOS</t>
  </si>
  <si>
    <t>2.02.03.01</t>
  </si>
  <si>
    <t>Entibado temporal de zanjas</t>
  </si>
  <si>
    <t>2.04</t>
  </si>
  <si>
    <t>2.02.04.01</t>
  </si>
  <si>
    <t>2.05</t>
  </si>
  <si>
    <t>MANEJO DE TUBERIA Y ACCESORIOS</t>
  </si>
  <si>
    <t>2.02.05.01</t>
  </si>
  <si>
    <t>Suministro e Instalación de Tubería PVC Sanitaria Ø=6"</t>
  </si>
  <si>
    <t>2.02.05.02</t>
  </si>
  <si>
    <t>Suministro e Instalación de Tubería Sanitaria Ø=8"</t>
  </si>
  <si>
    <t>2.02.05.03</t>
  </si>
  <si>
    <t>Suministro e Instalación de Tubería Novafort o similar Ø=24"</t>
  </si>
  <si>
    <t>2.06</t>
  </si>
  <si>
    <t>2.02.06.01</t>
  </si>
  <si>
    <t>2.02.06.02</t>
  </si>
  <si>
    <t>2.07</t>
  </si>
  <si>
    <t>2.02.07.01</t>
  </si>
  <si>
    <t>Concreto de 1500 psi para Solados e=5 cm</t>
  </si>
  <si>
    <t>2.02.07.02</t>
  </si>
  <si>
    <t>Concreto de 3000 Psi para aliviadero (Rápida escalonada)</t>
  </si>
  <si>
    <t>2.02.07.03</t>
  </si>
  <si>
    <t>Concreto ciclópeo 3000 Psi revestimiento en piedra</t>
  </si>
  <si>
    <t>2.08</t>
  </si>
  <si>
    <t>2.02.08.01</t>
  </si>
  <si>
    <t>2.09</t>
  </si>
  <si>
    <t>POZOS DE INSPECCION</t>
  </si>
  <si>
    <t>2.02.09.01</t>
  </si>
  <si>
    <t>Construcción de estructura en concreto Pozo 1</t>
  </si>
  <si>
    <t>2.02.09.02</t>
  </si>
  <si>
    <t>Construcción de estructura en concreto Pozo 2</t>
  </si>
  <si>
    <t>2.02.09.03</t>
  </si>
  <si>
    <t>Construcción de estructura en concreto Pozo 3</t>
  </si>
  <si>
    <t>2.02.09.04</t>
  </si>
  <si>
    <t>Construcción de estructura en concreto Pozo 4</t>
  </si>
  <si>
    <t>2.02.09.05</t>
  </si>
  <si>
    <t>Cuerpo Adicional para pozos en Mampostería D=1.20m.</t>
  </si>
  <si>
    <t>2.02.09.06</t>
  </si>
  <si>
    <t xml:space="preserve"> </t>
  </si>
  <si>
    <t>3.PUENTE SOBRE RIO DE ORO</t>
  </si>
  <si>
    <t>PUENTE SOBRE RIO DE ORO</t>
  </si>
  <si>
    <t>3.01.01.01</t>
  </si>
  <si>
    <t>3.01.01.02</t>
  </si>
  <si>
    <t>3.01.02.01</t>
  </si>
  <si>
    <t>3.01.02.02</t>
  </si>
  <si>
    <t>3.01.03.01</t>
  </si>
  <si>
    <t>3.01.04.01</t>
  </si>
  <si>
    <t>Tuberia SCH 40 14''</t>
  </si>
  <si>
    <t>3.01.04.02</t>
  </si>
  <si>
    <t>Codo 22.50 grados acero 14''</t>
  </si>
  <si>
    <t>3.01.05.01</t>
  </si>
  <si>
    <t>3.01.05.02</t>
  </si>
  <si>
    <t>3.01.05.03</t>
  </si>
  <si>
    <t>Relleno gaviones en malla de doble torsión de cuerpo 2.00x1.00x1.00</t>
  </si>
  <si>
    <t>3.01.06.01</t>
  </si>
  <si>
    <t>Concreto para solado E=5 cm f'c=2000 psi</t>
  </si>
  <si>
    <t>3.01.06.02</t>
  </si>
  <si>
    <t>3.01.06.03</t>
  </si>
  <si>
    <t>Concreto para muertos de anclaje f'c=3000 psi</t>
  </si>
  <si>
    <t>3.01.06.04</t>
  </si>
  <si>
    <t>Concreto para zapatas  f'c=3000 psi</t>
  </si>
  <si>
    <t>3.01.06.05</t>
  </si>
  <si>
    <t>Concreto para Columnas f'c=3000 psi</t>
  </si>
  <si>
    <t>3.01.06.06</t>
  </si>
  <si>
    <t xml:space="preserve">Concreto para vigas transversales aereas s f'c=3000 psi </t>
  </si>
  <si>
    <t>3.01.06.07</t>
  </si>
  <si>
    <t>Concreto tremie para pilotes</t>
  </si>
  <si>
    <t>ACERO DE REFUERZO Y MALLAS</t>
  </si>
  <si>
    <t>3.01.07.01</t>
  </si>
  <si>
    <t>ACERO ESTRUCTURAL</t>
  </si>
  <si>
    <t>3.01.08.01</t>
  </si>
  <si>
    <t>Cable principal. Cable Serie 6x7 Alma de acero (AF) 1  5/8"</t>
  </si>
  <si>
    <t>3.01.08.02</t>
  </si>
  <si>
    <t>Pendolones Cable Serie 6x7 Alma de Fibra (AF) 1/2"</t>
  </si>
  <si>
    <t>3.01.08.03</t>
  </si>
  <si>
    <t>Contravientos Cable Serie 6x7 Alma de Fibra (AF) 3/4"</t>
  </si>
  <si>
    <t>3.01.08.04</t>
  </si>
  <si>
    <t>Cercha en estructura metálica Suministro de materiales, mano de obra equipo necesario para la correcta construcción e instalación de la estructura, de acuerdo con los planos de construcción.</t>
  </si>
  <si>
    <t>3.01.08.05</t>
  </si>
  <si>
    <t>Anclaje de cables a estructura</t>
  </si>
  <si>
    <t>3.01.08.06</t>
  </si>
  <si>
    <t>Anclaje contravientos</t>
  </si>
  <si>
    <t>3.01.08.07</t>
  </si>
  <si>
    <t>Amarre pendolón a cable</t>
  </si>
  <si>
    <t>PILOTES</t>
  </si>
  <si>
    <t>3.01.09.01</t>
  </si>
  <si>
    <t>Suministro y transporte de tuberia metalica SCH 40 10''</t>
  </si>
  <si>
    <t>3.01.09.02</t>
  </si>
  <si>
    <t>Izado e hincado de pilotes</t>
  </si>
  <si>
    <t>PROYECTO: OPTIMIZACIÓN DEL SUMINISTRO DE AGUA POTABLE PARA EL MUNICIPIO DE LEBRIJA SANTANDER, MEDIANTE LA CONSTRUCCIÓN DE LA CONDUCCIÓN DESDE EL ACUEDUCTO METROPOLITANO DE BUCARAMANGA (AMB)</t>
  </si>
  <si>
    <t>4.ESTACIÓN DE BOMBEO</t>
  </si>
  <si>
    <t>ESTRUCTURA TANQUE Y ESTACIÓN DE BOMBEO</t>
  </si>
  <si>
    <t>4.01.01.01</t>
  </si>
  <si>
    <t>4.01.01.02</t>
  </si>
  <si>
    <t>4.01.02.01</t>
  </si>
  <si>
    <t>Excavación a maquina</t>
  </si>
  <si>
    <t>4.01.02.02</t>
  </si>
  <si>
    <t>Excavación manual en material común</t>
  </si>
  <si>
    <t>4.01.02.03</t>
  </si>
  <si>
    <t xml:space="preserve">Excavación en roca a cualquier profundidad </t>
  </si>
  <si>
    <t>4.01.03.01</t>
  </si>
  <si>
    <t>Acarreo y Retiro de Sobrantes a botadero autorizado</t>
  </si>
  <si>
    <t>4.01.04.01</t>
  </si>
  <si>
    <t>Concreto para solado e=5 cm f'c=2000 psi</t>
  </si>
  <si>
    <t>4.01.04.02</t>
  </si>
  <si>
    <t>Concreto para andenes e= 12 cm  f'c=2500 psi</t>
  </si>
  <si>
    <t>4.01.04.03</t>
  </si>
  <si>
    <t>4.01.04.04</t>
  </si>
  <si>
    <t>4.01.04.05</t>
  </si>
  <si>
    <t>4.01.04.06</t>
  </si>
  <si>
    <t>Concreto de 3000 psi placas aligeradas tanque y cubierta caseta . E=0.30m</t>
  </si>
  <si>
    <t>4.01.04.07</t>
  </si>
  <si>
    <t>Concreto de 4000 psi para Zapatas y vigas de amarre</t>
  </si>
  <si>
    <t>4.01.04.08</t>
  </si>
  <si>
    <t>4.01.04.09</t>
  </si>
  <si>
    <t>4.01.04.10</t>
  </si>
  <si>
    <t>Concreto de 4000 psi para Placa de Fondo e=0.21 m</t>
  </si>
  <si>
    <t>4.01.04.11</t>
  </si>
  <si>
    <t>Concreto de 4000 psi para Columnas y pedestales</t>
  </si>
  <si>
    <t>4.01.05.01</t>
  </si>
  <si>
    <t>4.01.06.01</t>
  </si>
  <si>
    <t>4.01.06.02</t>
  </si>
  <si>
    <t>4.01.07.01</t>
  </si>
  <si>
    <t>Suministro e Instalación de Tubería Novafort o similar Ø=12"</t>
  </si>
  <si>
    <t>4.01.07.02</t>
  </si>
  <si>
    <t>4.01.07.03</t>
  </si>
  <si>
    <t>4.01.07.04</t>
  </si>
  <si>
    <t>4.01.07.05</t>
  </si>
  <si>
    <t>4.01.07.06</t>
  </si>
  <si>
    <t>4.01.07.07</t>
  </si>
  <si>
    <t>4.01.07.08</t>
  </si>
  <si>
    <t>Acero de refuerzo de 60000 psi (Rapida escalonada)</t>
  </si>
  <si>
    <t>4.01.08.01</t>
  </si>
  <si>
    <t>4.01.08.02</t>
  </si>
  <si>
    <t>Pruebas de fuga y estanqueidad</t>
  </si>
  <si>
    <t>4.01.08.03</t>
  </si>
  <si>
    <t>4.01.08.04</t>
  </si>
  <si>
    <t>Mamposteria confinada para caseta</t>
  </si>
  <si>
    <t>4.01.08.05</t>
  </si>
  <si>
    <t>Perfil metalico para izaje de bombas IPE 240</t>
  </si>
  <si>
    <t>4.01.08.06</t>
  </si>
  <si>
    <t>Puertas metálicas 2,5x3 m</t>
  </si>
  <si>
    <t>4.01.08.07</t>
  </si>
  <si>
    <t>Puertas metálicas 1x3 m</t>
  </si>
  <si>
    <t>4.01.08.09</t>
  </si>
  <si>
    <t>4.01.08.10</t>
  </si>
  <si>
    <t>Construcción de cerramiento en malla eslabonada H indicada en planos de estación de bombeo.</t>
  </si>
  <si>
    <t>4.01.08.11</t>
  </si>
  <si>
    <t>4.01.08.12</t>
  </si>
  <si>
    <t>BOMBAS Y ACCESORIOS DE ESTACIÓN DE BOMBEO</t>
  </si>
  <si>
    <t>SUMINISTRO MANEJO E INSTALACIÓN DE BOMBAS</t>
  </si>
  <si>
    <t>4.02.01.01</t>
  </si>
  <si>
    <t>Conjunto Motor-Bomba HDT=280 m.c.a Q=75LPS ( Inclyuye cuministro, transporte, instalación y puesta en funcionamiento)</t>
  </si>
  <si>
    <t>4.02.02.01</t>
  </si>
  <si>
    <t>Válvula compuerta D=3'' BB. (Abierta)</t>
  </si>
  <si>
    <t>4.02.02.02</t>
  </si>
  <si>
    <t>Válvula de alivio  D=3'', con apertura a sobrepresiones mayores o iguales a 560 psi</t>
  </si>
  <si>
    <t>4.02.02.03</t>
  </si>
  <si>
    <t>Válvula Compuerta  D=10'' BB</t>
  </si>
  <si>
    <t>4.02.02.04</t>
  </si>
  <si>
    <t>Válvula Cheque D=10'' BB</t>
  </si>
  <si>
    <t>4.02.02.05</t>
  </si>
  <si>
    <r>
      <t>Válvula de mariposa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D=12'', en acero al carbono, asiento en acero inoxidable, presión de trabajo=700 psi</t>
    </r>
  </si>
  <si>
    <t>4.02.02.06</t>
  </si>
  <si>
    <r>
      <t>Válvula de mariposa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D=10'', en acero al carbono, asiento en acero inoxidable, presión de trabajo=700 psi</t>
    </r>
  </si>
  <si>
    <t>4.02.02.07</t>
  </si>
  <si>
    <t>Válvula de pie en acero PT=150 m.c.a D= 12''</t>
  </si>
  <si>
    <t>4.02.02.08</t>
  </si>
  <si>
    <t>Válvula cheque tipo "slating disc check" "disco inclinado" con eje desplazado fuera de su centro y con amortiguación interna o externa, de aceite, de tal manera que la cámara de cierre sea amortiguada en su 10% final de su recorrido.</t>
  </si>
  <si>
    <t>4.02.02.09</t>
  </si>
  <si>
    <t>Valvula de paso anular con actuador mecanico D=10'' tiempo de cierre min 30 s</t>
  </si>
  <si>
    <t>4.02.02.10</t>
  </si>
  <si>
    <t>Pasamuro HF D=10'' BE L=0.82 m</t>
  </si>
  <si>
    <t>4.02.02.11</t>
  </si>
  <si>
    <t>Pasamuro acero SCH40 D=12'' L=0.67 m Z=0.27m</t>
  </si>
  <si>
    <t>4.02.02.12</t>
  </si>
  <si>
    <t>Pasamuro acero SCH40 D=10'' BE L=0.72 m Z=0.42m</t>
  </si>
  <si>
    <t>4.02.02.13</t>
  </si>
  <si>
    <t>Niple HF D=10'' BB L= 0.20 m</t>
  </si>
  <si>
    <t>4.02.02.14</t>
  </si>
  <si>
    <t>Niple HF D=10'' BE L=0.30 m</t>
  </si>
  <si>
    <t>4.02.02.15</t>
  </si>
  <si>
    <t>Niple HF D=10'' EE L= 0.31 m</t>
  </si>
  <si>
    <t>4.02.02.16</t>
  </si>
  <si>
    <t>Niple en acero D=4'' BB L= 1.10 m</t>
  </si>
  <si>
    <t>4.02.02.17</t>
  </si>
  <si>
    <t>Niple en acero D=4'' BB L= 4.35 m</t>
  </si>
  <si>
    <t>4.02.02.18</t>
  </si>
  <si>
    <t>Niple en acero D=4'' BB L= 4.40 m</t>
  </si>
  <si>
    <t>4.02.02.19</t>
  </si>
  <si>
    <t>Niple en acero al Carbono ASTM A53 Grado B, SCH 40  D=3'' BE L=0.47 m</t>
  </si>
  <si>
    <t>4.02.02.20</t>
  </si>
  <si>
    <t>Niple en acero al carbono ASTM A53 Grado B,SCH40 D=3'' BE L=0.26 m</t>
  </si>
  <si>
    <t>4.02.02.21</t>
  </si>
  <si>
    <t>Niple en acero al Carbono ASTM A53 Grado B, SCH 40  D=3'' BE L=0.63 m</t>
  </si>
  <si>
    <t>4.02.02.22</t>
  </si>
  <si>
    <t>Niple en acero al Carbono ASTM A53 Grado B, SCH 40  D=3'' BB L=0.66 m</t>
  </si>
  <si>
    <t>4.02.02.23</t>
  </si>
  <si>
    <t>Niple en acero al carbono ASTM A53 grado B, SCH40 D=3'' BB L=1.10 m</t>
  </si>
  <si>
    <t>4.02.02.24</t>
  </si>
  <si>
    <t>Niple en acero al Carbono ASTM A53 Grado B, SCH 40  D=3'' BB L=2.69 m</t>
  </si>
  <si>
    <t>4.02.02.25</t>
  </si>
  <si>
    <t>Niple en acero al Carbono ASTM A53 Grado B, SCH 40  D=3'' BB L=3.98 m</t>
  </si>
  <si>
    <t>4.02.02.26</t>
  </si>
  <si>
    <t>Niple acero al carbono ASTM A53 grado B SCH40 D=10'' BB L=1.05 m</t>
  </si>
  <si>
    <t>4.02.02.27</t>
  </si>
  <si>
    <t>Niple acero al carbono ASTM A53 grado B SCH40 D=10'' BB L=1.16 m</t>
  </si>
  <si>
    <t>4.02.02.28</t>
  </si>
  <si>
    <t>Niple acero al carbono ASTM A53 grado B SCH40 D=10'' BB L=1.21 m</t>
  </si>
  <si>
    <t>4.02.02.29</t>
  </si>
  <si>
    <t>Niple acero al carbono ASTM A53 grado B SCH40 D=10'' BB L=1.34 m</t>
  </si>
  <si>
    <t>4.02.02.30</t>
  </si>
  <si>
    <t>Niple acero al carbono ASTM A53 grado B SCH40 D=10'' BB L=2.04 m</t>
  </si>
  <si>
    <t>4.02.02.31</t>
  </si>
  <si>
    <t>Niple en acero al carbono ASTM A53 grado B, SCH40 D=10'' BB L=0.30 m</t>
  </si>
  <si>
    <t>4.02.02.32</t>
  </si>
  <si>
    <t>Niple en acero al carbono ASTM A53 grado B, SCH40 D=10'' BB L=0.44 m</t>
  </si>
  <si>
    <t>4.02.02.33</t>
  </si>
  <si>
    <t>Niple en acero al carbono ASTM A53 grado B, SCH40 D=10'' BB L=2.10 m</t>
  </si>
  <si>
    <t>4.02.02.34</t>
  </si>
  <si>
    <t>Niple en acero al carbono ASTM A53 Grado B,SCH40 D=10'' BB L=2.65 m</t>
  </si>
  <si>
    <t>4.02.02.35</t>
  </si>
  <si>
    <t>Niple en acero al carbono ASTM A53 Grado B,SCH40 D=12'' BB L=3.15 m</t>
  </si>
  <si>
    <t>4.02.02.36</t>
  </si>
  <si>
    <t>4.02.02.37</t>
  </si>
  <si>
    <t>Unión de desmontaje autoportante, en acero al carbono D=3'' BB L=2.69</t>
  </si>
  <si>
    <t>4.02.02.38</t>
  </si>
  <si>
    <t>Unión de desmontaje auto portante, en acero al carbono D=10'' BB</t>
  </si>
  <si>
    <t>4.02.02.39</t>
  </si>
  <si>
    <t>Unión de desmontaje auto portante, en acero al carbono D=12'' BB</t>
  </si>
  <si>
    <t>4.02.02.40</t>
  </si>
  <si>
    <t>Unión universal  D=10''  HD BB</t>
  </si>
  <si>
    <t>4.02.02.41</t>
  </si>
  <si>
    <t>Codo de acero D=4'' BB</t>
  </si>
  <si>
    <t>4.02.02.42</t>
  </si>
  <si>
    <t>Codo en acero al carbono SCH40 D=3'' x 90 grados BB</t>
  </si>
  <si>
    <t>4.02.02.43</t>
  </si>
  <si>
    <t>Codo acero al carbono SCH 40 D=10'' x 90 grados BB</t>
  </si>
  <si>
    <t>4.02.02.44</t>
  </si>
  <si>
    <t>Codo acero al carbono SCH 40 D=10'' x 45 grados BB</t>
  </si>
  <si>
    <t>4.02.02.45</t>
  </si>
  <si>
    <t>Codo acero al carbono SCH 40 D=12'' x 90 grados BB</t>
  </si>
  <si>
    <t>4.02.02.46</t>
  </si>
  <si>
    <t>4.02.02.47</t>
  </si>
  <si>
    <t>Tee D=10'' en acero al carbono ASTM A53 grado B</t>
  </si>
  <si>
    <t>4.02.02.48</t>
  </si>
  <si>
    <t>Yee a 45 grados D=10'' BB, en acero al carbono ASTM A 53 Grado B.</t>
  </si>
  <si>
    <t>4.02.02.49</t>
  </si>
  <si>
    <t>4.02.02.50</t>
  </si>
  <si>
    <t>Reducción excéntrica D=12'' x S.B. en acero al carbono con características similares a la tubería ASTM A 53 grado B, BB</t>
  </si>
  <si>
    <t>4.02.02.51</t>
  </si>
  <si>
    <t>Reducción concéntrica S.B x 6'', en acero al carbono con características similares a la tubería ASTM A53 Grado B,BB.</t>
  </si>
  <si>
    <t>4.02.02.52</t>
  </si>
  <si>
    <t>Reducción concéntrica D=6'' x 10'', en acero al carbono con características similares a la tubería ASTM A53 Grado B, BB.</t>
  </si>
  <si>
    <t>4.02.02.53</t>
  </si>
  <si>
    <t>Reducción concéntrica D=6'' x 3'', en acero al carbono con características similares a la tubería ASTM A53 Grado B, BB.</t>
  </si>
  <si>
    <t>4.02.02.54</t>
  </si>
  <si>
    <t>Junta de dilatación en acero al carbono con característica similares a la tubería ASTM A53 Grado B,BB.</t>
  </si>
  <si>
    <t>4.02.02.55</t>
  </si>
  <si>
    <t>Medidor electrónico de flujo o Caudal Tipo Acuamaster, aprobado OIML R=49 D=10''</t>
  </si>
  <si>
    <t>4.02.02.56</t>
  </si>
  <si>
    <t>Abrazadera en Platina HR de 3'' x 1/8''</t>
  </si>
  <si>
    <t>4.02.02.57</t>
  </si>
  <si>
    <t>Rodamiento con pedestales de apoyo en acero sobre piso</t>
  </si>
  <si>
    <t>4.02.02.58</t>
  </si>
  <si>
    <t>Base metalica en acero según especificaciones del fabricante</t>
  </si>
  <si>
    <t>INSTALACIONES ELÉCTRICAS  DE ESTACIÓN DE BOMBEO</t>
  </si>
  <si>
    <t>3.01</t>
  </si>
  <si>
    <t>RUTA DE ALIMENTACIÓN EN MT</t>
  </si>
  <si>
    <t>4.03.01.01</t>
  </si>
  <si>
    <t xml:space="preserve">Estructura de conexión a línea existente </t>
  </si>
  <si>
    <t>4.03.01.02</t>
  </si>
  <si>
    <t xml:space="preserve">Estructura de MT tipo retención </t>
  </si>
  <si>
    <t>4.03.01.03</t>
  </si>
  <si>
    <t>Estructura de MT de configuración de retención y arranque subterráneo en MT</t>
  </si>
  <si>
    <t>4.03.01.04</t>
  </si>
  <si>
    <t xml:space="preserve">Espaciadores para línea aérea compacta </t>
  </si>
  <si>
    <t>4.03.01.05</t>
  </si>
  <si>
    <t>Caja de inspección de MT</t>
  </si>
  <si>
    <t>4.03.01.06</t>
  </si>
  <si>
    <t>Ducto canalizado PVC de 3X 4"</t>
  </si>
  <si>
    <t>4.03.01.07</t>
  </si>
  <si>
    <t xml:space="preserve">Tendido de cable aéreo ASCR # 2 </t>
  </si>
  <si>
    <t>4.03.01.08</t>
  </si>
  <si>
    <t>Cable XLPE de 15kV con aislamiento de 133%</t>
  </si>
  <si>
    <t>4.03.01.09</t>
  </si>
  <si>
    <t xml:space="preserve">Bajante metálico de 4" </t>
  </si>
  <si>
    <t>gbl</t>
  </si>
  <si>
    <t>4.03.01.10</t>
  </si>
  <si>
    <t xml:space="preserve">Línea viva </t>
  </si>
  <si>
    <t>3.02</t>
  </si>
  <si>
    <t xml:space="preserve">EQUIPOS E INFRAESTRUCTURA DE MT INTERNAS </t>
  </si>
  <si>
    <t>4.3.02.01</t>
  </si>
  <si>
    <t>Cárcamo  para el Tren de celdas</t>
  </si>
  <si>
    <t>4.3.02.02</t>
  </si>
  <si>
    <t xml:space="preserve">Celda de remonte </t>
  </si>
  <si>
    <t>4.3.02.03</t>
  </si>
  <si>
    <t xml:space="preserve">Celda de seccionador en media tensión </t>
  </si>
  <si>
    <t>4.3.02.04</t>
  </si>
  <si>
    <t xml:space="preserve">Celda de medida en media tensión </t>
  </si>
  <si>
    <t>4.3.02.05</t>
  </si>
  <si>
    <t xml:space="preserve">Juego de conectores premoldeados de 15 KV tipo interior </t>
  </si>
  <si>
    <t>jgo</t>
  </si>
  <si>
    <t>4.3.02.06</t>
  </si>
  <si>
    <t>3.03</t>
  </si>
  <si>
    <t>SISTEMA DE PUESTA A TIERRA</t>
  </si>
  <si>
    <t>4.3.03.01</t>
  </si>
  <si>
    <t xml:space="preserve">Malla de puesta a tierra </t>
  </si>
  <si>
    <t>3.04</t>
  </si>
  <si>
    <t xml:space="preserve">EQUIPOS E INFRAESTRUCTURA INTERNA </t>
  </si>
  <si>
    <t>4.3.04.01</t>
  </si>
  <si>
    <t>Acometida principal Cu 5X(3 No. 4/0 + 1 No. 4/0) + 1 No. 2/0 AWG (Principal)</t>
  </si>
  <si>
    <t>4.3.04.02</t>
  </si>
  <si>
    <t xml:space="preserve">Tablero General Baja Tensión </t>
  </si>
  <si>
    <t>4.3.04.03</t>
  </si>
  <si>
    <t>Tablero de potencia BT/BT</t>
  </si>
  <si>
    <t>4.3.04.04</t>
  </si>
  <si>
    <t>4.3.04.05</t>
  </si>
  <si>
    <t xml:space="preserve">Acometida principal Cu 2 No. 8 + 1 No. 8 + 1 No. 10 AWG </t>
  </si>
  <si>
    <t>4.3.04.06</t>
  </si>
  <si>
    <t xml:space="preserve">Tramo de Iluminación en Cu 3#10F+1#10F+1#10T AWG </t>
  </si>
  <si>
    <t>4.3.04.07</t>
  </si>
  <si>
    <t xml:space="preserve">Bandeja portacable de 40 cm </t>
  </si>
  <si>
    <t>4.3.04.08</t>
  </si>
  <si>
    <t xml:space="preserve">Ducto IMC de 1" </t>
  </si>
  <si>
    <t>4.3.04.09</t>
  </si>
  <si>
    <t xml:space="preserve">Ducto IMC de 2" </t>
  </si>
  <si>
    <t>4.3.04.10</t>
  </si>
  <si>
    <t>Acometida principal Cu 4X(3 No. 4/0 + 1 No. 4/0) + 1 No. 2T AWG  para Bomba 1 y 2</t>
  </si>
  <si>
    <t>4.3.04.11</t>
  </si>
  <si>
    <t>Tablero de 12 puestos con espacio para totalizador</t>
  </si>
  <si>
    <t>3.05</t>
  </si>
  <si>
    <t>SISTEMA DE CONTROL DE BOMBAS</t>
  </si>
  <si>
    <t>4.3.05.01</t>
  </si>
  <si>
    <t>Tablero de control de bombas 500HP/460 V</t>
  </si>
  <si>
    <t>4.3.05.02</t>
  </si>
  <si>
    <t xml:space="preserve">Sensores para tanques </t>
  </si>
  <si>
    <t>4.3.05.03</t>
  </si>
  <si>
    <t>Programación del sistema de control &amp; tablero de operación de bombas</t>
  </si>
  <si>
    <t>3.06</t>
  </si>
  <si>
    <t xml:space="preserve">SISTEMA DE ILUMINACIÓN </t>
  </si>
  <si>
    <t>4.3.06.01</t>
  </si>
  <si>
    <t>4.3.06.02</t>
  </si>
  <si>
    <t>3.07</t>
  </si>
  <si>
    <t xml:space="preserve">SISTEMA DE TOMAS </t>
  </si>
  <si>
    <t>4.3.07.01</t>
  </si>
  <si>
    <t xml:space="preserve">Salida toma normal 110V en ducto EMT de 1/2" </t>
  </si>
  <si>
    <t>4.3.07.02</t>
  </si>
  <si>
    <t xml:space="preserve">Salida toma 220V en ducto EMT de 1/2" </t>
  </si>
  <si>
    <t>3.08</t>
  </si>
  <si>
    <t xml:space="preserve">SISTEMA DE RESPALDO ENERGETICO </t>
  </si>
  <si>
    <t>4.3.08.01</t>
  </si>
  <si>
    <t>Sistema fotovoltaico</t>
  </si>
  <si>
    <t>3.09</t>
  </si>
  <si>
    <t xml:space="preserve">SISTEMA DE COMUNICACIONES </t>
  </si>
  <si>
    <t>4.3.09.01</t>
  </si>
  <si>
    <t>Rack de comunicaciones</t>
  </si>
  <si>
    <t>4.3.09.02</t>
  </si>
  <si>
    <t xml:space="preserve">Fibra óptica </t>
  </si>
  <si>
    <t>4.3.09.03</t>
  </si>
  <si>
    <t>Cable UTP Cat 6A</t>
  </si>
  <si>
    <t>4.3.09.04</t>
  </si>
  <si>
    <t xml:space="preserve">Sistema de radio enlace </t>
  </si>
  <si>
    <t>4.3.09.05</t>
  </si>
  <si>
    <t>Ducto canalizado PVC de 2X3"</t>
  </si>
  <si>
    <t>4.3.09.06</t>
  </si>
  <si>
    <t>Caja de inspección de comunicaciones</t>
  </si>
  <si>
    <t>3.10</t>
  </si>
  <si>
    <t>SISTEMA DE MONITORIZACIÓN  REMOTO PME</t>
  </si>
  <si>
    <t>4.3.10.01</t>
  </si>
  <si>
    <t>Bus de comunicaciones  para el sistema de monitoreo y gestión</t>
  </si>
  <si>
    <t>4.3.10.02</t>
  </si>
  <si>
    <t xml:space="preserve">Pasarela de comunicaciones </t>
  </si>
  <si>
    <t>4.3.10.03</t>
  </si>
  <si>
    <t>Punto de comunicación para  pasarela</t>
  </si>
  <si>
    <t>4.3.10.04</t>
  </si>
  <si>
    <t xml:space="preserve">Certificación de punto de datos </t>
  </si>
  <si>
    <t>4.3.10.05</t>
  </si>
  <si>
    <t xml:space="preserve">Licencia de medida </t>
  </si>
  <si>
    <t>4.3.10.06</t>
  </si>
  <si>
    <t>Estación de trabajo, base de datos y Software PME</t>
  </si>
  <si>
    <t>4.3.10.07</t>
  </si>
  <si>
    <t xml:space="preserve">Parametrización, configuración y puesta en marcha del sistema </t>
  </si>
  <si>
    <t>3.11</t>
  </si>
  <si>
    <t>CERTIFICACIONES</t>
  </si>
  <si>
    <t>4.3.11.01</t>
  </si>
  <si>
    <t>Certificación RETIE</t>
  </si>
  <si>
    <t>PRESUPUESTO DE SUMINISTROS</t>
  </si>
  <si>
    <t xml:space="preserve">RESUMEN PRESUPUESTO ESTIMADO </t>
  </si>
  <si>
    <t>No.</t>
  </si>
  <si>
    <t>DESCRIPCIÓN</t>
  </si>
  <si>
    <t xml:space="preserve">COSTO DIRECTO </t>
  </si>
  <si>
    <t xml:space="preserve">Subtotal Obra Civil </t>
  </si>
  <si>
    <t xml:space="preserve">Subtotal Suministro </t>
  </si>
  <si>
    <t xml:space="preserve">ADMINISTRACIÓN </t>
  </si>
  <si>
    <t>IMPREVISTOS</t>
  </si>
  <si>
    <t xml:space="preserve">UTILIDAD </t>
  </si>
  <si>
    <t>IVA DE LA UTILIDAD (19%)</t>
  </si>
  <si>
    <t>Obra Civil</t>
  </si>
  <si>
    <t>Conducción</t>
  </si>
  <si>
    <t>Tanque</t>
  </si>
  <si>
    <t>Puente sobre río de oro</t>
  </si>
  <si>
    <t>Estación de Bombeo</t>
  </si>
  <si>
    <t>SUBTOTAL COSTO DIRECTO OBRA CIVIL</t>
  </si>
  <si>
    <t>VALOR PROYECTO OBRA CIVIL</t>
  </si>
  <si>
    <t>VALOR PROYECTO SUMINISTROS</t>
  </si>
  <si>
    <t xml:space="preserve">PRESUPUESTO ESTIMADO 
(OBRA CIVIL + SUMINISTROS) </t>
  </si>
  <si>
    <t>Tubería HD 14'' C 40</t>
  </si>
  <si>
    <t>SUBTOTAL COSTO DIRECTO SUMINISTROS (incluye IVA)</t>
  </si>
  <si>
    <r>
      <rPr>
        <strike/>
        <sz val="10"/>
        <rFont val="Arial Narrow"/>
        <family val="2"/>
      </rPr>
      <t>Transformador seco clase F de 700KVA -13.2kV/460V</t>
    </r>
    <r>
      <rPr>
        <b/>
        <i/>
        <u/>
        <sz val="10"/>
        <rFont val="Arial Narrow"/>
        <family val="2"/>
      </rPr>
      <t>Transformador seco clase F de 600KVA -13.2kV/460V</t>
    </r>
  </si>
  <si>
    <r>
      <rPr>
        <strike/>
        <sz val="10"/>
        <color theme="1"/>
        <rFont val="Arial Narrow"/>
        <family val="2"/>
      </rPr>
      <t>Transformador Baja / Baja  de 460V / 220V 10kVA</t>
    </r>
    <r>
      <rPr>
        <b/>
        <i/>
        <u/>
        <sz val="10"/>
        <color theme="1"/>
        <rFont val="Arial Narrow"/>
        <family val="2"/>
      </rPr>
      <t>Transformador Baja / Baja  de 460V / 220V 20kVA</t>
    </r>
  </si>
  <si>
    <r>
      <rPr>
        <strike/>
        <sz val="10"/>
        <rFont val="Arial Narrow"/>
        <family val="2"/>
      </rPr>
      <t>Salida luminaria Hermética LED</t>
    </r>
    <r>
      <rPr>
        <b/>
        <i/>
        <u/>
        <sz val="10"/>
        <rFont val="Arial Narrow"/>
        <family val="2"/>
      </rPr>
      <t xml:space="preserve"> Salida luminaria Hermética LED Incluye suministro e instalación</t>
    </r>
  </si>
  <si>
    <r>
      <rPr>
        <strike/>
        <sz val="10"/>
        <rFont val="Arial Narrow"/>
        <family val="2"/>
      </rPr>
      <t>Salida luminaria Tipo Tortuga</t>
    </r>
    <r>
      <rPr>
        <b/>
        <i/>
        <u/>
        <sz val="10"/>
        <rFont val="Arial Narrow"/>
        <family val="2"/>
      </rPr>
      <t xml:space="preserve"> Salida luminaria Tipo Tortuga Incluye suministro e instalación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</si>
</sst>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\ #,##0;\-&quot;$&quot;\ #,##0"/>
    <numFmt numFmtId="6" formatCode="&quot;$&quot;\ #,##0;[Red]\-&quot;$&quot;\ #,##0"/>
    <numFmt numFmtId="7" formatCode="&quot;$&quot;\ #,##0.00;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240A]\ #,##0"/>
    <numFmt numFmtId="165" formatCode="_-&quot;$&quot;* #,##0.00_-;\-&quot;$&quot;* #,##0.00_-;_-&quot;$&quot;* &quot;-&quot;??_-;_-@_-"/>
    <numFmt numFmtId="166" formatCode="0.000"/>
    <numFmt numFmtId="167" formatCode="0.0"/>
    <numFmt numFmtId="168" formatCode="_-&quot;$&quot;\ * #,##0.00_-;\-&quot;$&quot;\ * #,##0.00_-;_-&quot;$&quot;\ * &quot;-&quot;_-;_-@_-"/>
    <numFmt numFmtId="169" formatCode="#,##0.0"/>
    <numFmt numFmtId="170" formatCode="_(&quot;$&quot;\ * #,##0.00_);_(&quot;$&quot;\ * \(#,##0.00\);_(&quot;$&quot;\ * &quot;-&quot;??_);_(@_)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&quot;$&quot;#.00"/>
    <numFmt numFmtId="174" formatCode="\$#,##0_);\(\$#,##0\)"/>
    <numFmt numFmtId="175" formatCode="m\o\n\th\ d\,\ \y\y\y\y"/>
    <numFmt numFmtId="176" formatCode="_ [$€-2]\ * #,##0.00_ ;_ [$€-2]\ * \-#,##0.00_ ;_ [$€-2]\ * &quot;-&quot;??_ "/>
    <numFmt numFmtId="177" formatCode="#.00"/>
    <numFmt numFmtId="178" formatCode="#."/>
    <numFmt numFmtId="179" formatCode="%#.00"/>
    <numFmt numFmtId="180" formatCode="_-&quot;$&quot;* #,##0_-;\-&quot;$&quot;* #,##0_-;_-&quot;$&quot;* &quot;-&quot;_-;_-@_-"/>
    <numFmt numFmtId="181" formatCode="_-* #,##0.00\ _€_-;\-* #,##0.00\ _€_-;_-* &quot;-&quot;??\ _€_-;_-@_-"/>
    <numFmt numFmtId="182" formatCode="_(&quot;$&quot;\ * #,##0_);_(&quot;$&quot;\ * \(#,##0\);_(&quot;$&quot;\ * &quot;-&quot;??_);_(@_)"/>
    <numFmt numFmtId="183" formatCode="&quot;$&quot;\ #,##0"/>
    <numFmt numFmtId="184" formatCode="_-&quot;$&quot;* #,##0_-;\-&quot;$&quot;* #,##0_-;_-&quot;$&quot;* &quot;-&quot;??_-;_-@_-"/>
    <numFmt numFmtId="185" formatCode="#,##0.00000"/>
    <numFmt numFmtId="186" formatCode="_ [$€]\ * #,##0.00_ ;_ [$€]\ * \-#,##0.00_ ;_ [$€]\ * &quot;-&quot;??_ ;_ @_ "/>
    <numFmt numFmtId="187" formatCode="0.000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"/>
      <color indexed="8"/>
      <name val="Courier"/>
      <family val="3"/>
    </font>
    <font>
      <sz val="11"/>
      <name val="Arial Narrow"/>
      <family val="2"/>
    </font>
    <font>
      <sz val="10"/>
      <color rgb="FFFF0000"/>
      <name val="Arial Narrow"/>
      <family val="2"/>
    </font>
    <font>
      <sz val="9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charset val="204"/>
    </font>
    <font>
      <b/>
      <i/>
      <u/>
      <sz val="10"/>
      <name val="Arial Narrow"/>
      <family val="2"/>
    </font>
    <font>
      <b/>
      <i/>
      <u/>
      <sz val="10"/>
      <color theme="1"/>
      <name val="Arial Narrow"/>
      <family val="2"/>
    </font>
    <font>
      <strike/>
      <sz val="10"/>
      <name val="Arial Narrow"/>
      <family val="2"/>
    </font>
    <font>
      <strike/>
      <sz val="10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4">
    <xf numFmtId="0" fontId="0" fillId="0" borderId="0"/>
    <xf numFmtId="0" fontId="2" fillId="0" borderId="0"/>
    <xf numFmtId="0" fontId="3" fillId="0" borderId="0"/>
    <xf numFmtId="4" fontId="13" fillId="0" borderId="0">
      <protection locked="0"/>
    </xf>
    <xf numFmtId="37" fontId="3" fillId="0" borderId="0" applyFill="0" applyBorder="0" applyAlignment="0" applyProtection="0"/>
    <xf numFmtId="173" fontId="13" fillId="0" borderId="0">
      <protection locked="0"/>
    </xf>
    <xf numFmtId="174" fontId="3" fillId="0" borderId="0" applyFill="0" applyBorder="0" applyAlignment="0" applyProtection="0"/>
    <xf numFmtId="175" fontId="13" fillId="0" borderId="0">
      <protection locked="0"/>
    </xf>
    <xf numFmtId="176" fontId="3" fillId="0" borderId="0" applyFont="0" applyFill="0" applyBorder="0" applyAlignment="0" applyProtection="0"/>
    <xf numFmtId="177" fontId="13" fillId="0" borderId="0">
      <protection locked="0"/>
    </xf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8" fontId="15" fillId="0" borderId="0">
      <protection locked="0"/>
    </xf>
    <xf numFmtId="178" fontId="15" fillId="0" borderId="0">
      <protection locked="0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0" fontId="3" fillId="0" borderId="0"/>
    <xf numFmtId="179" fontId="13" fillId="0" borderId="0">
      <protection locked="0"/>
    </xf>
    <xf numFmtId="0" fontId="3" fillId="0" borderId="0"/>
    <xf numFmtId="0" fontId="16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170" fontId="1" fillId="0" borderId="0" applyFont="0" applyFill="0" applyBorder="0" applyAlignment="0" applyProtection="0"/>
    <xf numFmtId="0" fontId="18" fillId="0" borderId="0"/>
    <xf numFmtId="170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8" fillId="0" borderId="0"/>
    <xf numFmtId="171" fontId="1" fillId="0" borderId="0"/>
    <xf numFmtId="170" fontId="18" fillId="0" borderId="0" applyFont="0" applyFill="0" applyBorder="0" applyAlignment="0" applyProtection="0"/>
    <xf numFmtId="0" fontId="18" fillId="0" borderId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3" fillId="0" borderId="0">
      <protection locked="0"/>
    </xf>
    <xf numFmtId="178" fontId="15" fillId="0" borderId="0">
      <protection locked="0"/>
    </xf>
    <xf numFmtId="178" fontId="15" fillId="0" borderId="0">
      <protection locked="0"/>
    </xf>
    <xf numFmtId="177" fontId="13" fillId="0" borderId="0">
      <protection locked="0"/>
    </xf>
    <xf numFmtId="4" fontId="13" fillId="0" borderId="0">
      <protection locked="0"/>
    </xf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73" fontId="1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85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165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9" fontId="3" fillId="0" borderId="0" applyFont="0" applyFill="0" applyBorder="0" applyAlignment="0" applyProtection="0"/>
    <xf numFmtId="0" fontId="35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vertical="center"/>
    </xf>
    <xf numFmtId="167" fontId="6" fillId="34" borderId="17" xfId="0" applyNumberFormat="1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/>
    <xf numFmtId="0" fontId="8" fillId="34" borderId="17" xfId="0" applyFont="1" applyFill="1" applyBorder="1" applyAlignment="1">
      <alignment vertical="center"/>
    </xf>
    <xf numFmtId="0" fontId="8" fillId="34" borderId="17" xfId="0" applyFont="1" applyFill="1" applyBorder="1" applyAlignment="1">
      <alignment horizontal="center" vertical="center"/>
    </xf>
    <xf numFmtId="0" fontId="8" fillId="34" borderId="17" xfId="0" applyFont="1" applyFill="1" applyBorder="1" applyAlignment="1"/>
    <xf numFmtId="0" fontId="8" fillId="34" borderId="17" xfId="0" applyFont="1" applyFill="1" applyBorder="1" applyAlignment="1">
      <alignment horizontal="center"/>
    </xf>
    <xf numFmtId="2" fontId="8" fillId="34" borderId="17" xfId="0" applyNumberFormat="1" applyFont="1" applyFill="1" applyBorder="1" applyAlignment="1">
      <alignment horizontal="center"/>
    </xf>
    <xf numFmtId="166" fontId="8" fillId="0" borderId="0" xfId="0" applyNumberFormat="1" applyFont="1"/>
    <xf numFmtId="2" fontId="8" fillId="34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34" borderId="17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2" fontId="10" fillId="35" borderId="16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4" fontId="9" fillId="33" borderId="19" xfId="1" applyNumberFormat="1" applyFont="1" applyFill="1" applyBorder="1" applyAlignment="1">
      <alignment horizontal="center" vertical="center"/>
    </xf>
    <xf numFmtId="4" fontId="6" fillId="34" borderId="17" xfId="0" applyNumberFormat="1" applyFont="1" applyFill="1" applyBorder="1" applyAlignment="1">
      <alignment horizontal="center" vertical="center" wrapText="1"/>
    </xf>
    <xf numFmtId="0" fontId="6" fillId="34" borderId="17" xfId="0" applyFont="1" applyFill="1" applyBorder="1" applyAlignment="1">
      <alignment horizontal="center" vertical="top"/>
    </xf>
    <xf numFmtId="4" fontId="8" fillId="34" borderId="17" xfId="0" applyNumberFormat="1" applyFont="1" applyFill="1" applyBorder="1" applyAlignment="1">
      <alignment horizontal="center" vertical="top"/>
    </xf>
    <xf numFmtId="0" fontId="6" fillId="34" borderId="17" xfId="0" applyFont="1" applyFill="1" applyBorder="1" applyAlignment="1">
      <alignment horizontal="center" vertical="center" wrapText="1"/>
    </xf>
    <xf numFmtId="0" fontId="6" fillId="34" borderId="31" xfId="0" applyFont="1" applyFill="1" applyBorder="1" applyAlignment="1">
      <alignment horizontal="center" vertical="center"/>
    </xf>
    <xf numFmtId="4" fontId="6" fillId="34" borderId="31" xfId="0" applyNumberFormat="1" applyFont="1" applyFill="1" applyBorder="1" applyAlignment="1">
      <alignment horizontal="center" vertical="center" wrapText="1"/>
    </xf>
    <xf numFmtId="0" fontId="10" fillId="35" borderId="13" xfId="1" applyFont="1" applyFill="1" applyBorder="1" applyAlignment="1">
      <alignment vertical="center"/>
    </xf>
    <xf numFmtId="0" fontId="10" fillId="35" borderId="13" xfId="1" applyFont="1" applyFill="1" applyBorder="1" applyAlignment="1">
      <alignment horizontal="center" vertical="center"/>
    </xf>
    <xf numFmtId="4" fontId="10" fillId="35" borderId="13" xfId="1" applyNumberFormat="1" applyFont="1" applyFill="1" applyBorder="1" applyAlignment="1">
      <alignment horizontal="center" vertical="center"/>
    </xf>
    <xf numFmtId="0" fontId="9" fillId="33" borderId="32" xfId="1" applyFont="1" applyFill="1" applyBorder="1" applyAlignment="1">
      <alignment vertical="center"/>
    </xf>
    <xf numFmtId="0" fontId="9" fillId="33" borderId="33" xfId="1" applyFont="1" applyFill="1" applyBorder="1" applyAlignment="1">
      <alignment horizontal="center" vertical="center"/>
    </xf>
    <xf numFmtId="4" fontId="9" fillId="33" borderId="33" xfId="1" applyNumberFormat="1" applyFont="1" applyFill="1" applyBorder="1" applyAlignment="1">
      <alignment horizontal="center" vertical="center"/>
    </xf>
    <xf numFmtId="0" fontId="8" fillId="34" borderId="0" xfId="0" applyFont="1" applyFill="1" applyAlignment="1">
      <alignment horizontal="center"/>
    </xf>
    <xf numFmtId="0" fontId="8" fillId="34" borderId="0" xfId="0" applyFont="1" applyFill="1" applyAlignment="1"/>
    <xf numFmtId="0" fontId="8" fillId="34" borderId="0" xfId="0" applyFont="1" applyFill="1" applyAlignment="1">
      <alignment horizontal="right"/>
    </xf>
    <xf numFmtId="168" fontId="8" fillId="0" borderId="0" xfId="0" applyNumberFormat="1" applyFont="1" applyAlignment="1">
      <alignment horizontal="right"/>
    </xf>
    <xf numFmtId="0" fontId="6" fillId="34" borderId="17" xfId="0" applyFont="1" applyFill="1" applyBorder="1" applyAlignment="1">
      <alignment horizontal="left" vertical="center" wrapText="1"/>
    </xf>
    <xf numFmtId="0" fontId="6" fillId="34" borderId="17" xfId="0" applyFont="1" applyFill="1" applyBorder="1" applyAlignment="1">
      <alignment wrapText="1"/>
    </xf>
    <xf numFmtId="0" fontId="6" fillId="34" borderId="20" xfId="0" applyFont="1" applyFill="1" applyBorder="1" applyAlignment="1">
      <alignment wrapText="1"/>
    </xf>
    <xf numFmtId="0" fontId="9" fillId="33" borderId="18" xfId="1" applyFont="1" applyFill="1" applyBorder="1" applyAlignment="1"/>
    <xf numFmtId="0" fontId="6" fillId="34" borderId="18" xfId="0" applyFont="1" applyFill="1" applyBorder="1" applyAlignment="1">
      <alignment horizontal="justify" wrapText="1"/>
    </xf>
    <xf numFmtId="0" fontId="6" fillId="34" borderId="17" xfId="0" applyFont="1" applyFill="1" applyBorder="1" applyAlignment="1">
      <alignment horizontal="justify" wrapText="1"/>
    </xf>
    <xf numFmtId="0" fontId="10" fillId="35" borderId="11" xfId="1" applyFont="1" applyFill="1" applyBorder="1" applyAlignment="1">
      <alignment horizontal="left" vertical="center"/>
    </xf>
    <xf numFmtId="0" fontId="6" fillId="34" borderId="17" xfId="0" applyFont="1" applyFill="1" applyBorder="1" applyAlignment="1">
      <alignment vertical="center" wrapText="1"/>
    </xf>
    <xf numFmtId="0" fontId="6" fillId="34" borderId="20" xfId="0" applyFont="1" applyFill="1" applyBorder="1" applyAlignment="1">
      <alignment vertical="center" wrapText="1"/>
    </xf>
    <xf numFmtId="0" fontId="9" fillId="33" borderId="18" xfId="1" applyFont="1" applyFill="1" applyBorder="1" applyAlignment="1">
      <alignment vertical="center"/>
    </xf>
    <xf numFmtId="0" fontId="6" fillId="34" borderId="17" xfId="0" applyFont="1" applyFill="1" applyBorder="1" applyAlignment="1">
      <alignment horizontal="justify" vertical="center" wrapText="1"/>
    </xf>
    <xf numFmtId="4" fontId="6" fillId="34" borderId="17" xfId="0" applyNumberFormat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6" fillId="34" borderId="17" xfId="0" applyFont="1" applyFill="1" applyBorder="1" applyAlignment="1">
      <alignment horizontal="center" vertical="center"/>
    </xf>
    <xf numFmtId="2" fontId="10" fillId="35" borderId="12" xfId="1" applyNumberFormat="1" applyFont="1" applyFill="1" applyBorder="1" applyAlignment="1">
      <alignment horizontal="center" vertical="center"/>
    </xf>
    <xf numFmtId="0" fontId="9" fillId="33" borderId="25" xfId="1" applyFont="1" applyFill="1" applyBorder="1" applyAlignment="1">
      <alignment horizontal="center" vertical="center"/>
    </xf>
    <xf numFmtId="2" fontId="6" fillId="34" borderId="26" xfId="0" applyNumberFormat="1" applyFont="1" applyFill="1" applyBorder="1" applyAlignment="1">
      <alignment horizontal="center" vertical="center"/>
    </xf>
    <xf numFmtId="0" fontId="9" fillId="33" borderId="26" xfId="1" applyFont="1" applyFill="1" applyBorder="1" applyAlignment="1">
      <alignment horizontal="center" vertical="center"/>
    </xf>
    <xf numFmtId="2" fontId="9" fillId="33" borderId="26" xfId="1" applyNumberFormat="1" applyFont="1" applyFill="1" applyBorder="1" applyAlignment="1">
      <alignment horizontal="center" vertical="center"/>
    </xf>
    <xf numFmtId="168" fontId="6" fillId="34" borderId="17" xfId="0" applyNumberFormat="1" applyFont="1" applyFill="1" applyBorder="1" applyAlignment="1">
      <alignment horizontal="right" vertical="center"/>
    </xf>
    <xf numFmtId="2" fontId="9" fillId="34" borderId="36" xfId="1" applyNumberFormat="1" applyFont="1" applyFill="1" applyBorder="1" applyAlignment="1">
      <alignment horizontal="center" vertical="center"/>
    </xf>
    <xf numFmtId="0" fontId="9" fillId="34" borderId="38" xfId="1" applyFont="1" applyFill="1" applyBorder="1" applyAlignment="1">
      <alignment horizontal="center" vertical="center" wrapText="1"/>
    </xf>
    <xf numFmtId="0" fontId="9" fillId="34" borderId="37" xfId="1" applyFont="1" applyFill="1" applyBorder="1" applyAlignment="1">
      <alignment horizontal="center" vertical="center"/>
    </xf>
    <xf numFmtId="0" fontId="9" fillId="34" borderId="37" xfId="1" applyFont="1" applyFill="1" applyBorder="1" applyAlignment="1">
      <alignment horizontal="center" vertical="center" wrapText="1"/>
    </xf>
    <xf numFmtId="164" fontId="9" fillId="34" borderId="38" xfId="1" applyNumberFormat="1" applyFont="1" applyFill="1" applyBorder="1" applyAlignment="1">
      <alignment horizontal="center" vertical="center" wrapText="1"/>
    </xf>
    <xf numFmtId="164" fontId="9" fillId="34" borderId="39" xfId="1" applyNumberFormat="1" applyFont="1" applyFill="1" applyBorder="1" applyAlignment="1">
      <alignment horizontal="center" vertical="center" wrapText="1"/>
    </xf>
    <xf numFmtId="168" fontId="9" fillId="33" borderId="27" xfId="1" applyNumberFormat="1" applyFont="1" applyFill="1" applyBorder="1" applyAlignment="1">
      <alignment horizontal="right" vertical="center"/>
    </xf>
    <xf numFmtId="168" fontId="9" fillId="36" borderId="14" xfId="1" applyNumberFormat="1" applyFont="1" applyFill="1" applyBorder="1" applyAlignment="1">
      <alignment horizontal="right" vertical="center"/>
    </xf>
    <xf numFmtId="168" fontId="9" fillId="34" borderId="39" xfId="1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2" fontId="6" fillId="34" borderId="44" xfId="0" applyNumberFormat="1" applyFont="1" applyFill="1" applyBorder="1" applyAlignment="1">
      <alignment horizontal="center" vertical="center"/>
    </xf>
    <xf numFmtId="0" fontId="6" fillId="34" borderId="45" xfId="0" applyFont="1" applyFill="1" applyBorder="1" applyAlignment="1">
      <alignment vertical="center" wrapText="1"/>
    </xf>
    <xf numFmtId="0" fontId="6" fillId="34" borderId="45" xfId="0" applyFont="1" applyFill="1" applyBorder="1" applyAlignment="1">
      <alignment horizontal="center" vertical="center"/>
    </xf>
    <xf numFmtId="4" fontId="6" fillId="34" borderId="45" xfId="0" applyNumberFormat="1" applyFont="1" applyFill="1" applyBorder="1" applyAlignment="1">
      <alignment horizontal="center" vertical="center" wrapText="1"/>
    </xf>
    <xf numFmtId="0" fontId="8" fillId="34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/>
    </xf>
    <xf numFmtId="0" fontId="8" fillId="34" borderId="26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vertical="center"/>
    </xf>
    <xf numFmtId="0" fontId="8" fillId="34" borderId="44" xfId="0" applyFont="1" applyFill="1" applyBorder="1" applyAlignment="1">
      <alignment horizontal="center"/>
    </xf>
    <xf numFmtId="4" fontId="6" fillId="34" borderId="45" xfId="0" applyNumberFormat="1" applyFont="1" applyFill="1" applyBorder="1" applyAlignment="1">
      <alignment horizontal="center" vertical="center"/>
    </xf>
    <xf numFmtId="0" fontId="0" fillId="0" borderId="0" xfId="0"/>
    <xf numFmtId="0" fontId="8" fillId="34" borderId="0" xfId="0" applyFont="1" applyFill="1" applyAlignment="1"/>
    <xf numFmtId="0" fontId="8" fillId="0" borderId="0" xfId="0" applyFont="1"/>
    <xf numFmtId="2" fontId="10" fillId="35" borderId="12" xfId="1" applyNumberFormat="1" applyFont="1" applyFill="1" applyBorder="1" applyAlignment="1">
      <alignment horizontal="left" vertical="center"/>
    </xf>
    <xf numFmtId="0" fontId="9" fillId="33" borderId="25" xfId="1" applyFont="1" applyFill="1" applyBorder="1" applyAlignment="1">
      <alignment horizontal="left" vertical="center"/>
    </xf>
    <xf numFmtId="0" fontId="9" fillId="33" borderId="32" xfId="1" applyFont="1" applyFill="1" applyBorder="1" applyAlignment="1">
      <alignment vertical="center"/>
    </xf>
    <xf numFmtId="0" fontId="9" fillId="33" borderId="33" xfId="1" applyFont="1" applyFill="1" applyBorder="1" applyAlignment="1">
      <alignment horizontal="center" vertical="center"/>
    </xf>
    <xf numFmtId="0" fontId="9" fillId="33" borderId="33" xfId="1" applyFont="1" applyFill="1" applyBorder="1" applyAlignment="1">
      <alignment vertical="center"/>
    </xf>
    <xf numFmtId="2" fontId="6" fillId="34" borderId="26" xfId="0" applyNumberFormat="1" applyFont="1" applyFill="1" applyBorder="1" applyAlignment="1">
      <alignment horizontal="left" vertical="center"/>
    </xf>
    <xf numFmtId="0" fontId="6" fillId="34" borderId="17" xfId="0" applyFont="1" applyFill="1" applyBorder="1" applyAlignment="1">
      <alignment horizontal="center" vertical="center"/>
    </xf>
    <xf numFmtId="4" fontId="6" fillId="34" borderId="17" xfId="0" applyNumberFormat="1" applyFont="1" applyFill="1" applyBorder="1" applyAlignment="1">
      <alignment horizontal="center" vertical="center"/>
    </xf>
    <xf numFmtId="0" fontId="9" fillId="33" borderId="26" xfId="1" applyFont="1" applyFill="1" applyBorder="1" applyAlignment="1">
      <alignment horizontal="left" vertical="center"/>
    </xf>
    <xf numFmtId="0" fontId="9" fillId="33" borderId="19" xfId="1" applyFont="1" applyFill="1" applyBorder="1" applyAlignment="1">
      <alignment horizontal="center" vertical="center"/>
    </xf>
    <xf numFmtId="2" fontId="9" fillId="33" borderId="26" xfId="1" applyNumberFormat="1" applyFont="1" applyFill="1" applyBorder="1" applyAlignment="1">
      <alignment horizontal="left" vertical="center"/>
    </xf>
    <xf numFmtId="2" fontId="10" fillId="35" borderId="36" xfId="1" applyNumberFormat="1" applyFont="1" applyFill="1" applyBorder="1" applyAlignment="1">
      <alignment horizontal="left" vertical="center"/>
    </xf>
    <xf numFmtId="0" fontId="9" fillId="33" borderId="41" xfId="1" applyFont="1" applyFill="1" applyBorder="1" applyAlignment="1">
      <alignment horizontal="left" vertical="center"/>
    </xf>
    <xf numFmtId="0" fontId="6" fillId="34" borderId="17" xfId="0" applyFont="1" applyFill="1" applyBorder="1" applyAlignment="1">
      <alignment horizontal="center" vertical="center" wrapText="1"/>
    </xf>
    <xf numFmtId="0" fontId="9" fillId="34" borderId="26" xfId="1" applyFont="1" applyFill="1" applyBorder="1" applyAlignment="1">
      <alignment horizontal="left" vertical="center"/>
    </xf>
    <xf numFmtId="0" fontId="6" fillId="0" borderId="17" xfId="23" applyFont="1" applyFill="1" applyBorder="1" applyAlignment="1">
      <alignment horizontal="center" vertical="center"/>
    </xf>
    <xf numFmtId="2" fontId="6" fillId="34" borderId="44" xfId="0" applyNumberFormat="1" applyFont="1" applyFill="1" applyBorder="1" applyAlignment="1">
      <alignment horizontal="left" vertical="center"/>
    </xf>
    <xf numFmtId="0" fontId="6" fillId="0" borderId="45" xfId="23" applyFont="1" applyFill="1" applyBorder="1" applyAlignment="1">
      <alignment horizontal="center" vertical="center"/>
    </xf>
    <xf numFmtId="0" fontId="6" fillId="34" borderId="17" xfId="0" applyFont="1" applyFill="1" applyBorder="1" applyAlignment="1">
      <alignment horizontal="center"/>
    </xf>
    <xf numFmtId="4" fontId="6" fillId="34" borderId="17" xfId="0" applyNumberFormat="1" applyFont="1" applyFill="1" applyBorder="1" applyAlignment="1">
      <alignment horizontal="center"/>
    </xf>
    <xf numFmtId="0" fontId="9" fillId="33" borderId="19" xfId="1" applyFont="1" applyFill="1" applyBorder="1" applyAlignment="1">
      <alignment horizontal="center"/>
    </xf>
    <xf numFmtId="0" fontId="9" fillId="33" borderId="32" xfId="1" applyFont="1" applyFill="1" applyBorder="1" applyAlignment="1"/>
    <xf numFmtId="0" fontId="9" fillId="33" borderId="33" xfId="1" applyFont="1" applyFill="1" applyBorder="1" applyAlignment="1">
      <alignment horizontal="center"/>
    </xf>
    <xf numFmtId="0" fontId="9" fillId="33" borderId="33" xfId="1" applyFont="1" applyFill="1" applyBorder="1" applyAlignment="1"/>
    <xf numFmtId="0" fontId="8" fillId="34" borderId="17" xfId="0" applyFont="1" applyFill="1" applyBorder="1" applyAlignment="1">
      <alignment horizontal="left" wrapText="1"/>
    </xf>
    <xf numFmtId="0" fontId="6" fillId="34" borderId="17" xfId="0" applyFont="1" applyFill="1" applyBorder="1" applyAlignment="1">
      <alignment horizontal="left" wrapText="1"/>
    </xf>
    <xf numFmtId="0" fontId="6" fillId="0" borderId="46" xfId="23" applyFont="1" applyFill="1" applyBorder="1" applyAlignment="1">
      <alignment wrapText="1"/>
    </xf>
    <xf numFmtId="0" fontId="8" fillId="0" borderId="17" xfId="23" applyFont="1" applyFill="1" applyBorder="1" applyAlignment="1">
      <alignment wrapText="1"/>
    </xf>
    <xf numFmtId="0" fontId="6" fillId="0" borderId="17" xfId="23" applyFont="1" applyFill="1" applyBorder="1" applyAlignment="1">
      <alignment wrapText="1"/>
    </xf>
    <xf numFmtId="0" fontId="6" fillId="0" borderId="45" xfId="23" applyFont="1" applyFill="1" applyBorder="1" applyAlignment="1">
      <alignment wrapText="1"/>
    </xf>
    <xf numFmtId="2" fontId="9" fillId="34" borderId="36" xfId="1" applyNumberFormat="1" applyFont="1" applyFill="1" applyBorder="1" applyAlignment="1">
      <alignment horizontal="left" vertical="center"/>
    </xf>
    <xf numFmtId="2" fontId="9" fillId="34" borderId="17" xfId="1" applyNumberFormat="1" applyFont="1" applyFill="1" applyBorder="1" applyAlignment="1">
      <alignment horizontal="center" vertical="center"/>
    </xf>
    <xf numFmtId="0" fontId="9" fillId="34" borderId="17" xfId="1" applyFont="1" applyFill="1" applyBorder="1" applyAlignment="1">
      <alignment horizontal="center" vertical="center" wrapText="1"/>
    </xf>
    <xf numFmtId="0" fontId="9" fillId="34" borderId="17" xfId="1" applyFont="1" applyFill="1" applyBorder="1" applyAlignment="1">
      <alignment horizontal="center" vertical="center"/>
    </xf>
    <xf numFmtId="164" fontId="9" fillId="34" borderId="17" xfId="1" applyNumberFormat="1" applyFont="1" applyFill="1" applyBorder="1" applyAlignment="1">
      <alignment horizontal="center" vertical="center" wrapText="1"/>
    </xf>
    <xf numFmtId="0" fontId="4" fillId="0" borderId="47" xfId="27" applyFont="1" applyFill="1" applyBorder="1" applyAlignment="1" applyProtection="1">
      <alignment horizontal="center" vertical="center" wrapText="1"/>
      <protection hidden="1"/>
    </xf>
    <xf numFmtId="0" fontId="4" fillId="38" borderId="41" xfId="27" applyFont="1" applyFill="1" applyBorder="1" applyAlignment="1" applyProtection="1">
      <alignment horizontal="center" vertical="center" wrapText="1"/>
      <protection hidden="1"/>
    </xf>
    <xf numFmtId="0" fontId="4" fillId="38" borderId="42" xfId="27" applyFont="1" applyFill="1" applyBorder="1" applyAlignment="1" applyProtection="1">
      <alignment horizontal="left" vertical="center" wrapText="1"/>
      <protection hidden="1"/>
    </xf>
    <xf numFmtId="0" fontId="4" fillId="0" borderId="26" xfId="27" quotePrefix="1" applyFont="1" applyFill="1" applyBorder="1" applyAlignment="1" applyProtection="1">
      <alignment horizontal="center" vertical="center" wrapText="1"/>
      <protection hidden="1"/>
    </xf>
    <xf numFmtId="0" fontId="5" fillId="34" borderId="17" xfId="27" applyFont="1" applyFill="1" applyBorder="1" applyAlignment="1" applyProtection="1">
      <alignment vertical="center"/>
      <protection hidden="1"/>
    </xf>
    <xf numFmtId="0" fontId="4" fillId="0" borderId="26" xfId="27" applyFont="1" applyFill="1" applyBorder="1" applyAlignment="1" applyProtection="1">
      <alignment horizontal="center" vertical="center" wrapText="1"/>
      <protection hidden="1"/>
    </xf>
    <xf numFmtId="0" fontId="4" fillId="38" borderId="26" xfId="27" applyFont="1" applyFill="1" applyBorder="1" applyAlignment="1" applyProtection="1">
      <alignment horizontal="center" vertical="center" wrapText="1"/>
      <protection hidden="1"/>
    </xf>
    <xf numFmtId="0" fontId="4" fillId="38" borderId="17" xfId="27" applyFont="1" applyFill="1" applyBorder="1" applyAlignment="1" applyProtection="1">
      <alignment horizontal="left" vertical="center" wrapText="1"/>
      <protection hidden="1"/>
    </xf>
    <xf numFmtId="0" fontId="4" fillId="33" borderId="17" xfId="27" applyFont="1" applyFill="1" applyBorder="1" applyAlignment="1" applyProtection="1">
      <alignment vertical="center"/>
      <protection hidden="1"/>
    </xf>
    <xf numFmtId="0" fontId="4" fillId="34" borderId="17" xfId="27" applyFont="1" applyFill="1" applyBorder="1" applyAlignment="1" applyProtection="1">
      <alignment vertical="center"/>
      <protection hidden="1"/>
    </xf>
    <xf numFmtId="0" fontId="5" fillId="38" borderId="26" xfId="27" applyFont="1" applyFill="1" applyBorder="1" applyAlignment="1" applyProtection="1">
      <alignment horizontal="center" vertical="center" wrapText="1"/>
      <protection hidden="1"/>
    </xf>
    <xf numFmtId="0" fontId="4" fillId="33" borderId="17" xfId="27" applyFont="1" applyFill="1" applyBorder="1" applyAlignment="1" applyProtection="1">
      <alignment horizontal="left" vertical="center" wrapText="1"/>
      <protection hidden="1"/>
    </xf>
    <xf numFmtId="0" fontId="4" fillId="34" borderId="26" xfId="27" applyFont="1" applyFill="1" applyBorder="1" applyAlignment="1" applyProtection="1">
      <alignment horizontal="center" vertical="center"/>
      <protection hidden="1"/>
    </xf>
    <xf numFmtId="0" fontId="5" fillId="34" borderId="26" xfId="27" applyFont="1" applyFill="1" applyBorder="1" applyAlignment="1" applyProtection="1">
      <alignment horizontal="center" vertical="center" wrapText="1"/>
      <protection hidden="1"/>
    </xf>
    <xf numFmtId="0" fontId="4" fillId="33" borderId="17" xfId="27" applyFont="1" applyFill="1" applyBorder="1" applyAlignment="1" applyProtection="1">
      <alignment horizontal="center" vertical="center" wrapText="1"/>
      <protection hidden="1"/>
    </xf>
    <xf numFmtId="170" fontId="0" fillId="0" borderId="0" xfId="0" applyNumberFormat="1"/>
    <xf numFmtId="9" fontId="0" fillId="0" borderId="0" xfId="243" applyFont="1"/>
    <xf numFmtId="187" fontId="0" fillId="0" borderId="0" xfId="243" applyNumberFormat="1" applyFont="1"/>
    <xf numFmtId="168" fontId="6" fillId="34" borderId="17" xfId="0" applyNumberFormat="1" applyFont="1" applyFill="1" applyBorder="1" applyAlignment="1" applyProtection="1">
      <alignment horizontal="right" vertical="center"/>
      <protection locked="0"/>
    </xf>
    <xf numFmtId="7" fontId="6" fillId="34" borderId="17" xfId="0" applyNumberFormat="1" applyFont="1" applyFill="1" applyBorder="1" applyAlignment="1" applyProtection="1">
      <alignment horizontal="right" vertical="center"/>
      <protection locked="0"/>
    </xf>
    <xf numFmtId="168" fontId="6" fillId="34" borderId="45" xfId="0" applyNumberFormat="1" applyFont="1" applyFill="1" applyBorder="1" applyAlignment="1" applyProtection="1">
      <alignment horizontal="right" vertical="center"/>
      <protection locked="0"/>
    </xf>
    <xf numFmtId="5" fontId="6" fillId="34" borderId="17" xfId="0" applyNumberFormat="1" applyFont="1" applyFill="1" applyBorder="1" applyAlignment="1" applyProtection="1">
      <alignment horizontal="right" vertical="center"/>
      <protection locked="0"/>
    </xf>
    <xf numFmtId="168" fontId="6" fillId="34" borderId="18" xfId="0" applyNumberFormat="1" applyFont="1" applyFill="1" applyBorder="1" applyAlignment="1" applyProtection="1">
      <alignment horizontal="right" vertical="center"/>
      <protection locked="0"/>
    </xf>
    <xf numFmtId="168" fontId="9" fillId="36" borderId="39" xfId="1" applyNumberFormat="1" applyFont="1" applyFill="1" applyBorder="1" applyAlignment="1" applyProtection="1">
      <alignment horizontal="right" vertical="center"/>
      <protection locked="0"/>
    </xf>
    <xf numFmtId="168" fontId="9" fillId="33" borderId="27" xfId="1" applyNumberFormat="1" applyFont="1" applyFill="1" applyBorder="1" applyAlignment="1" applyProtection="1">
      <alignment horizontal="right" vertical="center"/>
      <protection locked="0"/>
    </xf>
    <xf numFmtId="168" fontId="9" fillId="33" borderId="17" xfId="1" applyNumberFormat="1" applyFont="1" applyFill="1" applyBorder="1" applyAlignment="1" applyProtection="1">
      <alignment horizontal="right" vertical="center"/>
      <protection locked="0"/>
    </xf>
    <xf numFmtId="0" fontId="10" fillId="35" borderId="11" xfId="1" applyFont="1" applyFill="1" applyBorder="1" applyAlignment="1" applyProtection="1">
      <alignment horizontal="left" vertical="center"/>
      <protection locked="0"/>
    </xf>
    <xf numFmtId="168" fontId="10" fillId="35" borderId="15" xfId="1" applyNumberFormat="1" applyFont="1" applyFill="1" applyBorder="1" applyAlignment="1" applyProtection="1">
      <alignment horizontal="right" vertical="center"/>
      <protection locked="0"/>
    </xf>
    <xf numFmtId="0" fontId="9" fillId="33" borderId="28" xfId="1" applyFont="1" applyFill="1" applyBorder="1" applyAlignment="1" applyProtection="1">
      <alignment horizontal="left" vertical="center"/>
      <protection locked="0"/>
    </xf>
    <xf numFmtId="168" fontId="9" fillId="33" borderId="21" xfId="1" applyNumberFormat="1" applyFont="1" applyFill="1" applyBorder="1" applyAlignment="1" applyProtection="1">
      <alignment horizontal="right" vertical="center"/>
      <protection locked="0"/>
    </xf>
    <xf numFmtId="168" fontId="6" fillId="34" borderId="22" xfId="0" applyNumberFormat="1" applyFont="1" applyFill="1" applyBorder="1" applyAlignment="1" applyProtection="1">
      <alignment horizontal="right" vertical="center"/>
      <protection locked="0"/>
    </xf>
    <xf numFmtId="168" fontId="9" fillId="33" borderId="20" xfId="1" applyNumberFormat="1" applyFont="1" applyFill="1" applyBorder="1" applyAlignment="1" applyProtection="1">
      <alignment vertical="center"/>
      <protection locked="0"/>
    </xf>
    <xf numFmtId="168" fontId="9" fillId="33" borderId="22" xfId="1" applyNumberFormat="1" applyFont="1" applyFill="1" applyBorder="1" applyAlignment="1" applyProtection="1">
      <alignment horizontal="right" vertical="center"/>
      <protection locked="0"/>
    </xf>
    <xf numFmtId="168" fontId="6" fillId="34" borderId="17" xfId="0" applyNumberFormat="1" applyFont="1" applyFill="1" applyBorder="1" applyAlignment="1" applyProtection="1">
      <alignment horizontal="right" vertical="top"/>
      <protection locked="0"/>
    </xf>
    <xf numFmtId="168" fontId="6" fillId="34" borderId="31" xfId="0" applyNumberFormat="1" applyFont="1" applyFill="1" applyBorder="1" applyAlignment="1" applyProtection="1">
      <alignment horizontal="right" vertical="center"/>
      <protection locked="0"/>
    </xf>
    <xf numFmtId="168" fontId="10" fillId="35" borderId="13" xfId="0" applyNumberFormat="1" applyFont="1" applyFill="1" applyBorder="1" applyAlignment="1" applyProtection="1">
      <alignment horizontal="right" vertical="center"/>
      <protection locked="0"/>
    </xf>
    <xf numFmtId="168" fontId="9" fillId="33" borderId="34" xfId="1" applyNumberFormat="1" applyFont="1" applyFill="1" applyBorder="1" applyAlignment="1" applyProtection="1">
      <alignment vertical="center"/>
      <protection locked="0"/>
    </xf>
    <xf numFmtId="168" fontId="7" fillId="33" borderId="40" xfId="0" applyNumberFormat="1" applyFont="1" applyFill="1" applyBorder="1" applyAlignment="1" applyProtection="1">
      <alignment horizontal="right" vertical="center"/>
      <protection locked="0"/>
    </xf>
    <xf numFmtId="168" fontId="9" fillId="33" borderId="19" xfId="1" applyNumberFormat="1" applyFont="1" applyFill="1" applyBorder="1" applyAlignment="1" applyProtection="1">
      <alignment horizontal="left" vertical="center"/>
      <protection locked="0"/>
    </xf>
    <xf numFmtId="168" fontId="7" fillId="33" borderId="23" xfId="0" applyNumberFormat="1" applyFont="1" applyFill="1" applyBorder="1" applyAlignment="1" applyProtection="1">
      <alignment horizontal="right" vertical="center"/>
      <protection locked="0"/>
    </xf>
    <xf numFmtId="168" fontId="9" fillId="33" borderId="28" xfId="1" applyNumberFormat="1" applyFont="1" applyFill="1" applyBorder="1" applyAlignment="1" applyProtection="1">
      <alignment horizontal="left" vertical="center"/>
      <protection locked="0"/>
    </xf>
    <xf numFmtId="168" fontId="10" fillId="35" borderId="24" xfId="1" applyNumberFormat="1" applyFont="1" applyFill="1" applyBorder="1" applyAlignment="1" applyProtection="1">
      <alignment horizontal="left" vertical="center"/>
      <protection locked="0"/>
    </xf>
    <xf numFmtId="168" fontId="10" fillId="35" borderId="39" xfId="1" applyNumberFormat="1" applyFont="1" applyFill="1" applyBorder="1" applyAlignment="1" applyProtection="1">
      <alignment horizontal="right" vertical="center"/>
      <protection locked="0"/>
    </xf>
    <xf numFmtId="168" fontId="9" fillId="33" borderId="33" xfId="1" applyNumberFormat="1" applyFont="1" applyFill="1" applyBorder="1" applyAlignment="1" applyProtection="1">
      <alignment horizontal="left" vertical="center"/>
      <protection locked="0"/>
    </xf>
    <xf numFmtId="168" fontId="9" fillId="33" borderId="43" xfId="1" applyNumberFormat="1" applyFont="1" applyFill="1" applyBorder="1" applyAlignment="1" applyProtection="1">
      <alignment horizontal="right" vertical="center"/>
      <protection locked="0"/>
    </xf>
    <xf numFmtId="168" fontId="9" fillId="34" borderId="28" xfId="1" applyNumberFormat="1" applyFont="1" applyFill="1" applyBorder="1" applyAlignment="1" applyProtection="1">
      <alignment horizontal="left" vertical="center"/>
      <protection locked="0"/>
    </xf>
    <xf numFmtId="168" fontId="10" fillId="35" borderId="11" xfId="1" applyNumberFormat="1" applyFont="1" applyFill="1" applyBorder="1" applyAlignment="1" applyProtection="1">
      <alignment horizontal="left" vertical="center"/>
      <protection locked="0"/>
    </xf>
    <xf numFmtId="168" fontId="7" fillId="33" borderId="40" xfId="0" applyNumberFormat="1" applyFont="1" applyFill="1" applyBorder="1" applyAlignment="1" applyProtection="1">
      <alignment horizontal="right"/>
      <protection locked="0"/>
    </xf>
    <xf numFmtId="0" fontId="7" fillId="0" borderId="35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4" fillId="38" borderId="43" xfId="27" applyFont="1" applyFill="1" applyBorder="1" applyAlignment="1" applyProtection="1">
      <alignment horizontal="left" vertical="center" wrapText="1"/>
      <protection locked="0" hidden="1"/>
    </xf>
    <xf numFmtId="170" fontId="5" fillId="34" borderId="22" xfId="27" applyNumberFormat="1" applyFont="1" applyFill="1" applyBorder="1" applyAlignment="1" applyProtection="1">
      <alignment horizontal="center" vertical="center" wrapText="1"/>
      <protection locked="0" hidden="1"/>
    </xf>
    <xf numFmtId="0" fontId="4" fillId="38" borderId="22" xfId="27" applyFont="1" applyFill="1" applyBorder="1" applyAlignment="1" applyProtection="1">
      <alignment horizontal="left" vertical="center" wrapText="1"/>
      <protection locked="0" hidden="1"/>
    </xf>
    <xf numFmtId="170" fontId="4" fillId="34" borderId="22" xfId="27" applyNumberFormat="1" applyFont="1" applyFill="1" applyBorder="1" applyAlignment="1" applyProtection="1">
      <alignment horizontal="center" vertical="center" wrapText="1"/>
      <protection locked="0" hidden="1"/>
    </xf>
    <xf numFmtId="170" fontId="4" fillId="38" borderId="22" xfId="27" applyNumberFormat="1" applyFont="1" applyFill="1" applyBorder="1" applyAlignment="1" applyProtection="1">
      <alignment horizontal="left" vertical="center" wrapText="1"/>
      <protection locked="0" hidden="1"/>
    </xf>
    <xf numFmtId="170" fontId="4" fillId="33" borderId="22" xfId="27" applyNumberFormat="1" applyFont="1" applyFill="1" applyBorder="1" applyAlignment="1" applyProtection="1">
      <alignment horizontal="center" vertical="center" wrapText="1"/>
      <protection locked="0" hidden="1"/>
    </xf>
    <xf numFmtId="170" fontId="5" fillId="34" borderId="22" xfId="32" applyNumberFormat="1" applyFont="1" applyFill="1" applyBorder="1" applyAlignment="1" applyProtection="1">
      <alignment horizontal="center" vertical="center" wrapText="1"/>
      <protection locked="0" hidden="1"/>
    </xf>
    <xf numFmtId="182" fontId="4" fillId="34" borderId="22" xfId="77" applyNumberFormat="1" applyFont="1" applyFill="1" applyBorder="1" applyAlignment="1" applyProtection="1">
      <alignment vertical="center" wrapText="1"/>
      <protection locked="0" hidden="1"/>
    </xf>
    <xf numFmtId="170" fontId="4" fillId="38" borderId="22" xfId="32" applyNumberFormat="1" applyFont="1" applyFill="1" applyBorder="1" applyAlignment="1" applyProtection="1">
      <alignment horizontal="center" vertical="center" wrapText="1"/>
      <protection locked="0" hidden="1"/>
    </xf>
    <xf numFmtId="0" fontId="36" fillId="34" borderId="17" xfId="0" applyFont="1" applyFill="1" applyBorder="1" applyAlignment="1">
      <alignment wrapText="1"/>
    </xf>
    <xf numFmtId="0" fontId="37" fillId="0" borderId="17" xfId="23" applyFont="1" applyFill="1" applyBorder="1" applyAlignment="1">
      <alignment wrapText="1"/>
    </xf>
    <xf numFmtId="0" fontId="4" fillId="33" borderId="17" xfId="0" applyFont="1" applyFill="1" applyBorder="1" applyAlignment="1" applyProtection="1">
      <alignment horizontal="center" vertical="center" wrapText="1"/>
      <protection hidden="1"/>
    </xf>
    <xf numFmtId="0" fontId="4" fillId="0" borderId="17" xfId="27" applyFont="1" applyFill="1" applyBorder="1" applyAlignment="1" applyProtection="1">
      <alignment horizontal="center" vertical="center" wrapText="1"/>
      <protection hidden="1"/>
    </xf>
    <xf numFmtId="0" fontId="5" fillId="34" borderId="48" xfId="27" applyFont="1" applyFill="1" applyBorder="1" applyAlignment="1" applyProtection="1">
      <alignment horizontal="center" vertical="center" wrapText="1"/>
      <protection hidden="1"/>
    </xf>
    <xf numFmtId="0" fontId="5" fillId="34" borderId="19" xfId="27" applyFont="1" applyFill="1" applyBorder="1" applyAlignment="1" applyProtection="1">
      <alignment horizontal="center" vertical="center" wrapText="1"/>
      <protection hidden="1"/>
    </xf>
    <xf numFmtId="0" fontId="5" fillId="34" borderId="50" xfId="27" applyFont="1" applyFill="1" applyBorder="1" applyAlignment="1" applyProtection="1">
      <alignment horizontal="center" vertical="center" wrapText="1"/>
      <protection hidden="1"/>
    </xf>
    <xf numFmtId="0" fontId="4" fillId="0" borderId="48" xfId="27" applyFont="1" applyFill="1" applyBorder="1" applyAlignment="1" applyProtection="1">
      <alignment horizontal="center" vertical="center" wrapText="1"/>
      <protection hidden="1"/>
    </xf>
    <xf numFmtId="0" fontId="4" fillId="0" borderId="19" xfId="27" applyFont="1" applyFill="1" applyBorder="1" applyAlignment="1" applyProtection="1">
      <alignment horizontal="center" vertical="center" wrapText="1"/>
      <protection hidden="1"/>
    </xf>
    <xf numFmtId="0" fontId="4" fillId="0" borderId="50" xfId="27" applyFont="1" applyFill="1" applyBorder="1" applyAlignment="1" applyProtection="1">
      <alignment horizontal="center" vertical="center" wrapText="1"/>
      <protection hidden="1"/>
    </xf>
    <xf numFmtId="0" fontId="4" fillId="37" borderId="10" xfId="27" applyFont="1" applyFill="1" applyBorder="1" applyAlignment="1" applyProtection="1">
      <alignment horizontal="left" vertical="center" wrapText="1"/>
      <protection hidden="1"/>
    </xf>
    <xf numFmtId="0" fontId="4" fillId="37" borderId="11" xfId="27" applyFont="1" applyFill="1" applyBorder="1" applyAlignment="1" applyProtection="1">
      <alignment horizontal="left" vertical="center" wrapText="1"/>
      <protection hidden="1"/>
    </xf>
    <xf numFmtId="0" fontId="4" fillId="37" borderId="29" xfId="27" applyFont="1" applyFill="1" applyBorder="1" applyAlignment="1" applyProtection="1">
      <alignment horizontal="center" vertical="center" wrapText="1"/>
      <protection hidden="1"/>
    </xf>
    <xf numFmtId="0" fontId="4" fillId="37" borderId="30" xfId="27" applyFont="1" applyFill="1" applyBorder="1" applyAlignment="1" applyProtection="1">
      <alignment horizontal="center" vertical="center" wrapText="1"/>
      <protection hidden="1"/>
    </xf>
    <xf numFmtId="0" fontId="4" fillId="37" borderId="52" xfId="27" applyFont="1" applyFill="1" applyBorder="1" applyAlignment="1" applyProtection="1">
      <alignment horizontal="center" vertical="center" wrapText="1"/>
      <protection hidden="1"/>
    </xf>
    <xf numFmtId="0" fontId="4" fillId="37" borderId="51" xfId="27" applyFont="1" applyFill="1" applyBorder="1" applyAlignment="1" applyProtection="1">
      <alignment horizontal="center" vertical="center" wrapText="1"/>
      <protection hidden="1"/>
    </xf>
    <xf numFmtId="0" fontId="4" fillId="37" borderId="21" xfId="27" applyFont="1" applyFill="1" applyBorder="1" applyAlignment="1" applyProtection="1">
      <alignment horizontal="center" vertical="center" wrapText="1"/>
      <protection hidden="1"/>
    </xf>
    <xf numFmtId="0" fontId="4" fillId="37" borderId="49" xfId="27" applyFont="1" applyFill="1" applyBorder="1" applyAlignment="1" applyProtection="1">
      <alignment horizontal="center" vertical="center" wrapText="1"/>
      <protection hidden="1"/>
    </xf>
    <xf numFmtId="0" fontId="4" fillId="0" borderId="14" xfId="27" applyFont="1" applyFill="1" applyBorder="1" applyAlignment="1" applyProtection="1">
      <alignment horizontal="center" vertical="center" wrapText="1"/>
      <protection hidden="1"/>
    </xf>
    <xf numFmtId="0" fontId="4" fillId="0" borderId="11" xfId="27" applyFont="1" applyFill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9" fillId="33" borderId="26" xfId="0" applyFont="1" applyFill="1" applyBorder="1" applyAlignment="1">
      <alignment horizontal="center" vertical="center" wrapText="1"/>
    </xf>
    <xf numFmtId="0" fontId="9" fillId="33" borderId="17" xfId="0" applyFont="1" applyFill="1" applyBorder="1" applyAlignment="1">
      <alignment horizontal="center" vertical="center" wrapText="1"/>
    </xf>
    <xf numFmtId="0" fontId="9" fillId="34" borderId="26" xfId="0" applyFont="1" applyFill="1" applyBorder="1" applyAlignment="1">
      <alignment horizontal="center" vertical="center"/>
    </xf>
    <xf numFmtId="0" fontId="9" fillId="34" borderId="17" xfId="0" applyFont="1" applyFill="1" applyBorder="1" applyAlignment="1">
      <alignment horizontal="center" vertical="center"/>
    </xf>
    <xf numFmtId="0" fontId="9" fillId="33" borderId="18" xfId="1" applyFont="1" applyFill="1" applyBorder="1" applyAlignment="1">
      <alignment horizontal="left" vertical="center"/>
    </xf>
    <xf numFmtId="0" fontId="9" fillId="33" borderId="19" xfId="1" applyFont="1" applyFill="1" applyBorder="1" applyAlignment="1">
      <alignment horizontal="left" vertical="center"/>
    </xf>
    <xf numFmtId="0" fontId="9" fillId="33" borderId="20" xfId="1" applyFont="1" applyFill="1" applyBorder="1" applyAlignment="1">
      <alignment horizontal="left" vertical="center"/>
    </xf>
    <xf numFmtId="0" fontId="10" fillId="35" borderId="14" xfId="1" applyFont="1" applyFill="1" applyBorder="1" applyAlignment="1">
      <alignment horizontal="left" vertical="center"/>
    </xf>
    <xf numFmtId="0" fontId="10" fillId="35" borderId="11" xfId="1" applyFont="1" applyFill="1" applyBorder="1" applyAlignment="1">
      <alignment horizontal="left" vertical="center"/>
    </xf>
    <xf numFmtId="0" fontId="9" fillId="33" borderId="27" xfId="1" applyFont="1" applyFill="1" applyBorder="1" applyAlignment="1">
      <alignment horizontal="left" vertical="center"/>
    </xf>
    <xf numFmtId="0" fontId="9" fillId="33" borderId="28" xfId="1" applyFont="1" applyFill="1" applyBorder="1" applyAlignment="1">
      <alignment horizontal="left" vertical="center"/>
    </xf>
    <xf numFmtId="0" fontId="9" fillId="33" borderId="29" xfId="1" applyFont="1" applyFill="1" applyBorder="1" applyAlignment="1">
      <alignment horizontal="left" vertical="center"/>
    </xf>
    <xf numFmtId="0" fontId="9" fillId="33" borderId="41" xfId="0" applyFont="1" applyFill="1" applyBorder="1" applyAlignment="1">
      <alignment horizontal="center" vertical="center" wrapText="1"/>
    </xf>
    <xf numFmtId="0" fontId="9" fillId="33" borderId="42" xfId="0" applyFont="1" applyFill="1" applyBorder="1" applyAlignment="1">
      <alignment horizontal="center" vertical="center" wrapText="1"/>
    </xf>
    <xf numFmtId="0" fontId="9" fillId="33" borderId="32" xfId="1" applyFont="1" applyFill="1" applyBorder="1" applyAlignment="1">
      <alignment horizontal="left" vertical="center"/>
    </xf>
    <xf numFmtId="0" fontId="9" fillId="33" borderId="33" xfId="1" applyFont="1" applyFill="1" applyBorder="1" applyAlignment="1">
      <alignment horizontal="left" vertical="center"/>
    </xf>
    <xf numFmtId="0" fontId="10" fillId="35" borderId="14" xfId="1" applyFont="1" applyFill="1" applyBorder="1" applyAlignment="1">
      <alignment horizontal="left"/>
    </xf>
    <xf numFmtId="0" fontId="10" fillId="35" borderId="11" xfId="1" applyFont="1" applyFill="1" applyBorder="1" applyAlignment="1">
      <alignment horizontal="left"/>
    </xf>
    <xf numFmtId="0" fontId="7" fillId="0" borderId="17" xfId="0" applyFont="1" applyBorder="1" applyAlignment="1">
      <alignment horizontal="center" vertical="center" wrapText="1"/>
    </xf>
    <xf numFmtId="0" fontId="10" fillId="35" borderId="37" xfId="1" applyFont="1" applyFill="1" applyBorder="1" applyAlignment="1">
      <alignment horizontal="left"/>
    </xf>
    <xf numFmtId="0" fontId="10" fillId="35" borderId="24" xfId="1" applyFont="1" applyFill="1" applyBorder="1" applyAlignment="1">
      <alignment horizontal="left"/>
    </xf>
    <xf numFmtId="0" fontId="9" fillId="34" borderId="18" xfId="1" applyFont="1" applyFill="1" applyBorder="1" applyAlignment="1">
      <alignment horizontal="left"/>
    </xf>
    <xf numFmtId="0" fontId="9" fillId="34" borderId="19" xfId="1" applyFont="1" applyFill="1" applyBorder="1" applyAlignment="1">
      <alignment horizontal="left"/>
    </xf>
  </cellXfs>
  <cellStyles count="244">
    <cellStyle name="20% - Énfasis1 2" xfId="53" xr:uid="{00000000-0005-0000-0000-000000000000}"/>
    <cellStyle name="20% - Énfasis2 2" xfId="57" xr:uid="{00000000-0005-0000-0000-000001000000}"/>
    <cellStyle name="20% - Énfasis3 2" xfId="61" xr:uid="{00000000-0005-0000-0000-000002000000}"/>
    <cellStyle name="20% - Énfasis4 2" xfId="65" xr:uid="{00000000-0005-0000-0000-000003000000}"/>
    <cellStyle name="20% - Énfasis5 2" xfId="88" xr:uid="{00000000-0005-0000-0000-000004000000}"/>
    <cellStyle name="20% - Énfasis5 2 2" xfId="89" xr:uid="{00000000-0005-0000-0000-000005000000}"/>
    <cellStyle name="20% - Énfasis5 3" xfId="90" xr:uid="{00000000-0005-0000-0000-000006000000}"/>
    <cellStyle name="20% - Énfasis5 3 2" xfId="91" xr:uid="{00000000-0005-0000-0000-000007000000}"/>
    <cellStyle name="20% - Énfasis5 4" xfId="187" xr:uid="{00000000-0005-0000-0000-000008000000}"/>
    <cellStyle name="20% - Énfasis5 5" xfId="69" xr:uid="{00000000-0005-0000-0000-000009000000}"/>
    <cellStyle name="20% - Énfasis6 2" xfId="73" xr:uid="{00000000-0005-0000-0000-00000A000000}"/>
    <cellStyle name="40% - Énfasis1 2" xfId="54" xr:uid="{00000000-0005-0000-0000-00000B000000}"/>
    <cellStyle name="40% - Énfasis2 2" xfId="58" xr:uid="{00000000-0005-0000-0000-00000C000000}"/>
    <cellStyle name="40% - Énfasis3 2" xfId="62" xr:uid="{00000000-0005-0000-0000-00000D000000}"/>
    <cellStyle name="40% - Énfasis4 2" xfId="66" xr:uid="{00000000-0005-0000-0000-00000E000000}"/>
    <cellStyle name="40% - Énfasis5 2" xfId="70" xr:uid="{00000000-0005-0000-0000-00000F000000}"/>
    <cellStyle name="40% - Énfasis6 2" xfId="74" xr:uid="{00000000-0005-0000-0000-000010000000}"/>
    <cellStyle name="60% - Énfasis1 2" xfId="55" xr:uid="{00000000-0005-0000-0000-000011000000}"/>
    <cellStyle name="60% - Énfasis2 2" xfId="59" xr:uid="{00000000-0005-0000-0000-000012000000}"/>
    <cellStyle name="60% - Énfasis3 2" xfId="63" xr:uid="{00000000-0005-0000-0000-000013000000}"/>
    <cellStyle name="60% - Énfasis4 2" xfId="67" xr:uid="{00000000-0005-0000-0000-000014000000}"/>
    <cellStyle name="60% - Énfasis5 2" xfId="71" xr:uid="{00000000-0005-0000-0000-000015000000}"/>
    <cellStyle name="60% - Énfasis6 2" xfId="75" xr:uid="{00000000-0005-0000-0000-000016000000}"/>
    <cellStyle name="Buena 2" xfId="40" xr:uid="{00000000-0005-0000-0000-000017000000}"/>
    <cellStyle name="Cálculo 2" xfId="45" xr:uid="{00000000-0005-0000-0000-000018000000}"/>
    <cellStyle name="Celda de comprobación 2" xfId="47" xr:uid="{00000000-0005-0000-0000-000019000000}"/>
    <cellStyle name="Celda vinculada 2" xfId="46" xr:uid="{00000000-0005-0000-0000-00001A000000}"/>
    <cellStyle name="Comma" xfId="3" xr:uid="{00000000-0005-0000-0000-00001B000000}"/>
    <cellStyle name="Comma0" xfId="4" xr:uid="{00000000-0005-0000-0000-00001C000000}"/>
    <cellStyle name="Currency" xfId="5" xr:uid="{00000000-0005-0000-0000-00001D000000}"/>
    <cellStyle name="Currency0" xfId="6" xr:uid="{00000000-0005-0000-0000-00001E000000}"/>
    <cellStyle name="Date" xfId="7" xr:uid="{00000000-0005-0000-0000-00001F000000}"/>
    <cellStyle name="Dia" xfId="92" xr:uid="{00000000-0005-0000-0000-000020000000}"/>
    <cellStyle name="Encabez1" xfId="93" xr:uid="{00000000-0005-0000-0000-000021000000}"/>
    <cellStyle name="Encabez2" xfId="94" xr:uid="{00000000-0005-0000-0000-000022000000}"/>
    <cellStyle name="Encabezado 4 2" xfId="39" xr:uid="{00000000-0005-0000-0000-000023000000}"/>
    <cellStyle name="Énfasis1 2" xfId="52" xr:uid="{00000000-0005-0000-0000-000024000000}"/>
    <cellStyle name="Énfasis2 2" xfId="56" xr:uid="{00000000-0005-0000-0000-000025000000}"/>
    <cellStyle name="Énfasis3 2" xfId="60" xr:uid="{00000000-0005-0000-0000-000026000000}"/>
    <cellStyle name="Énfasis4 2" xfId="64" xr:uid="{00000000-0005-0000-0000-000027000000}"/>
    <cellStyle name="Énfasis5 2" xfId="68" xr:uid="{00000000-0005-0000-0000-000028000000}"/>
    <cellStyle name="Énfasis6 2" xfId="72" xr:uid="{00000000-0005-0000-0000-000029000000}"/>
    <cellStyle name="Entrada 2" xfId="43" xr:uid="{00000000-0005-0000-0000-00002A000000}"/>
    <cellStyle name="Euro" xfId="8" xr:uid="{00000000-0005-0000-0000-00002B000000}"/>
    <cellStyle name="Euro 2" xfId="197" xr:uid="{00000000-0005-0000-0000-00002C000000}"/>
    <cellStyle name="Fijo" xfId="95" xr:uid="{00000000-0005-0000-0000-00002D000000}"/>
    <cellStyle name="Financiero" xfId="96" xr:uid="{00000000-0005-0000-0000-00002E000000}"/>
    <cellStyle name="Fixed" xfId="9" xr:uid="{00000000-0005-0000-0000-00002F000000}"/>
    <cellStyle name="Heading 1" xfId="10" xr:uid="{00000000-0005-0000-0000-000030000000}"/>
    <cellStyle name="Heading 2" xfId="11" xr:uid="{00000000-0005-0000-0000-000031000000}"/>
    <cellStyle name="Heading1" xfId="12" xr:uid="{00000000-0005-0000-0000-000032000000}"/>
    <cellStyle name="Heading2" xfId="13" xr:uid="{00000000-0005-0000-0000-000033000000}"/>
    <cellStyle name="Incorrecto 2" xfId="41" xr:uid="{00000000-0005-0000-0000-000034000000}"/>
    <cellStyle name="Millares [0] 2" xfId="211" xr:uid="{00000000-0005-0000-0000-000035000000}"/>
    <cellStyle name="Millares [0] 3" xfId="221" xr:uid="{00000000-0005-0000-0000-000036000000}"/>
    <cellStyle name="Millares [0] 4" xfId="196" xr:uid="{00000000-0005-0000-0000-000037000000}"/>
    <cellStyle name="Millares 10" xfId="216" xr:uid="{00000000-0005-0000-0000-000038000000}"/>
    <cellStyle name="Millares 11" xfId="215" xr:uid="{00000000-0005-0000-0000-000039000000}"/>
    <cellStyle name="Millares 12" xfId="219" xr:uid="{00000000-0005-0000-0000-00003A000000}"/>
    <cellStyle name="Millares 13" xfId="222" xr:uid="{00000000-0005-0000-0000-00003B000000}"/>
    <cellStyle name="Millares 14" xfId="223" xr:uid="{00000000-0005-0000-0000-00003C000000}"/>
    <cellStyle name="Millares 15" xfId="232" xr:uid="{00000000-0005-0000-0000-00003D000000}"/>
    <cellStyle name="Millares 16" xfId="226" xr:uid="{00000000-0005-0000-0000-00003E000000}"/>
    <cellStyle name="Millares 17" xfId="229" xr:uid="{00000000-0005-0000-0000-00003F000000}"/>
    <cellStyle name="Millares 18" xfId="234" xr:uid="{00000000-0005-0000-0000-000040000000}"/>
    <cellStyle name="Millares 19" xfId="224" xr:uid="{00000000-0005-0000-0000-000041000000}"/>
    <cellStyle name="Millares 2" xfId="14" xr:uid="{00000000-0005-0000-0000-000042000000}"/>
    <cellStyle name="Millares 2 2" xfId="97" xr:uid="{00000000-0005-0000-0000-000043000000}"/>
    <cellStyle name="Millares 2 2 2" xfId="98" xr:uid="{00000000-0005-0000-0000-000044000000}"/>
    <cellStyle name="Millares 2 2 3" xfId="99" xr:uid="{00000000-0005-0000-0000-000045000000}"/>
    <cellStyle name="Millares 2 2 4" xfId="100" xr:uid="{00000000-0005-0000-0000-000046000000}"/>
    <cellStyle name="Millares 2 3" xfId="101" xr:uid="{00000000-0005-0000-0000-000047000000}"/>
    <cellStyle name="Millares 2 4" xfId="102" xr:uid="{00000000-0005-0000-0000-000048000000}"/>
    <cellStyle name="Millares 2 5" xfId="103" xr:uid="{00000000-0005-0000-0000-000049000000}"/>
    <cellStyle name="Millares 2 6" xfId="29" xr:uid="{00000000-0005-0000-0000-00004A000000}"/>
    <cellStyle name="Millares 20" xfId="230" xr:uid="{00000000-0005-0000-0000-00004B000000}"/>
    <cellStyle name="Millares 21" xfId="227" xr:uid="{00000000-0005-0000-0000-00004C000000}"/>
    <cellStyle name="Millares 22" xfId="235" xr:uid="{00000000-0005-0000-0000-00004D000000}"/>
    <cellStyle name="Millares 23" xfId="225" xr:uid="{00000000-0005-0000-0000-00004E000000}"/>
    <cellStyle name="Millares 24" xfId="220" xr:uid="{00000000-0005-0000-0000-00004F000000}"/>
    <cellStyle name="Millares 25" xfId="233" xr:uid="{00000000-0005-0000-0000-000050000000}"/>
    <cellStyle name="Millares 26" xfId="236" xr:uid="{00000000-0005-0000-0000-000051000000}"/>
    <cellStyle name="Millares 27" xfId="228" xr:uid="{00000000-0005-0000-0000-000052000000}"/>
    <cellStyle name="Millares 28" xfId="231" xr:uid="{00000000-0005-0000-0000-000053000000}"/>
    <cellStyle name="Millares 3" xfId="15" xr:uid="{00000000-0005-0000-0000-000054000000}"/>
    <cellStyle name="Millares 3 2" xfId="189" xr:uid="{00000000-0005-0000-0000-000055000000}"/>
    <cellStyle name="Millares 4" xfId="192" xr:uid="{00000000-0005-0000-0000-000056000000}"/>
    <cellStyle name="Millares 4 2" xfId="242" xr:uid="{00000000-0005-0000-0000-000057000000}"/>
    <cellStyle name="Millares 5" xfId="195" xr:uid="{00000000-0005-0000-0000-000058000000}"/>
    <cellStyle name="Millares 6" xfId="210" xr:uid="{00000000-0005-0000-0000-000059000000}"/>
    <cellStyle name="Millares 7" xfId="213" xr:uid="{00000000-0005-0000-0000-00005A000000}"/>
    <cellStyle name="Millares 8" xfId="212" xr:uid="{00000000-0005-0000-0000-00005B000000}"/>
    <cellStyle name="Millares 9" xfId="214" xr:uid="{00000000-0005-0000-0000-00005C000000}"/>
    <cellStyle name="Moneda 10" xfId="217" xr:uid="{00000000-0005-0000-0000-00005D000000}"/>
    <cellStyle name="Moneda 11" xfId="237" xr:uid="{00000000-0005-0000-0000-00005E000000}"/>
    <cellStyle name="Moneda 12" xfId="24" xr:uid="{00000000-0005-0000-0000-00005F000000}"/>
    <cellStyle name="Moneda 2" xfId="16" xr:uid="{00000000-0005-0000-0000-000060000000}"/>
    <cellStyle name="Moneda 2 2" xfId="104" xr:uid="{00000000-0005-0000-0000-000061000000}"/>
    <cellStyle name="Moneda 2 3" xfId="105" xr:uid="{00000000-0005-0000-0000-000062000000}"/>
    <cellStyle name="Moneda 2 4" xfId="32" xr:uid="{00000000-0005-0000-0000-000063000000}"/>
    <cellStyle name="Moneda 2 5" xfId="188" xr:uid="{00000000-0005-0000-0000-000064000000}"/>
    <cellStyle name="Moneda 2 6" xfId="77" xr:uid="{00000000-0005-0000-0000-000065000000}"/>
    <cellStyle name="Moneda 2 7" xfId="26" xr:uid="{00000000-0005-0000-0000-000066000000}"/>
    <cellStyle name="Moneda 3" xfId="17" xr:uid="{00000000-0005-0000-0000-000067000000}"/>
    <cellStyle name="Moneda 3 2" xfId="198" xr:uid="{00000000-0005-0000-0000-000068000000}"/>
    <cellStyle name="Moneda 3 3" xfId="241" xr:uid="{00000000-0005-0000-0000-000069000000}"/>
    <cellStyle name="Moneda 3 4" xfId="78" xr:uid="{00000000-0005-0000-0000-00006A000000}"/>
    <cellStyle name="Moneda 4" xfId="18" xr:uid="{00000000-0005-0000-0000-00006B000000}"/>
    <cellStyle name="Moneda 4 2" xfId="79" xr:uid="{00000000-0005-0000-0000-00006C000000}"/>
    <cellStyle name="Moneda 4 2 2" xfId="200" xr:uid="{00000000-0005-0000-0000-00006D000000}"/>
    <cellStyle name="Moneda 4 2 3" xfId="240" xr:uid="{00000000-0005-0000-0000-00006E000000}"/>
    <cellStyle name="Moneda 4 3" xfId="84" xr:uid="{00000000-0005-0000-0000-00006F000000}"/>
    <cellStyle name="Moneda 4 4" xfId="199" xr:uid="{00000000-0005-0000-0000-000070000000}"/>
    <cellStyle name="Moneda 4 5" xfId="34" xr:uid="{00000000-0005-0000-0000-000071000000}"/>
    <cellStyle name="Moneda 5" xfId="87" xr:uid="{00000000-0005-0000-0000-000072000000}"/>
    <cellStyle name="Moneda 5 2" xfId="201" xr:uid="{00000000-0005-0000-0000-000073000000}"/>
    <cellStyle name="Moneda 6" xfId="82" xr:uid="{00000000-0005-0000-0000-000074000000}"/>
    <cellStyle name="Moneda 7" xfId="190" xr:uid="{00000000-0005-0000-0000-000075000000}"/>
    <cellStyle name="Moneda 8" xfId="193" xr:uid="{00000000-0005-0000-0000-000076000000}"/>
    <cellStyle name="Moneda 9" xfId="208" xr:uid="{00000000-0005-0000-0000-000077000000}"/>
    <cellStyle name="Monetario" xfId="106" xr:uid="{00000000-0005-0000-0000-000078000000}"/>
    <cellStyle name="Neutral 2" xfId="42" xr:uid="{00000000-0005-0000-0000-000079000000}"/>
    <cellStyle name="Normal" xfId="0" builtinId="0"/>
    <cellStyle name="Normal 10" xfId="27" xr:uid="{00000000-0005-0000-0000-00007B000000}"/>
    <cellStyle name="Normal 10 2" xfId="86" xr:uid="{00000000-0005-0000-0000-00007C000000}"/>
    <cellStyle name="Normal 11 2" xfId="107" xr:uid="{00000000-0005-0000-0000-00007D000000}"/>
    <cellStyle name="Normal 11 3" xfId="108" xr:uid="{00000000-0005-0000-0000-00007E000000}"/>
    <cellStyle name="Normal 11 4" xfId="109" xr:uid="{00000000-0005-0000-0000-00007F000000}"/>
    <cellStyle name="Normal 12 2" xfId="110" xr:uid="{00000000-0005-0000-0000-000080000000}"/>
    <cellStyle name="Normal 12 3" xfId="111" xr:uid="{00000000-0005-0000-0000-000081000000}"/>
    <cellStyle name="Normal 13 2" xfId="112" xr:uid="{00000000-0005-0000-0000-000082000000}"/>
    <cellStyle name="Normal 2" xfId="19" xr:uid="{00000000-0005-0000-0000-000083000000}"/>
    <cellStyle name="Normal 2 10" xfId="113" xr:uid="{00000000-0005-0000-0000-000084000000}"/>
    <cellStyle name="Normal 2 10 2" xfId="31" xr:uid="{00000000-0005-0000-0000-000085000000}"/>
    <cellStyle name="Normal 2 10 3" xfId="114" xr:uid="{00000000-0005-0000-0000-000086000000}"/>
    <cellStyle name="Normal 2 10 4" xfId="115" xr:uid="{00000000-0005-0000-0000-000087000000}"/>
    <cellStyle name="Normal 2 10 5" xfId="116" xr:uid="{00000000-0005-0000-0000-000088000000}"/>
    <cellStyle name="Normal 2 10 6" xfId="117" xr:uid="{00000000-0005-0000-0000-000089000000}"/>
    <cellStyle name="Normal 2 10 7" xfId="118" xr:uid="{00000000-0005-0000-0000-00008A000000}"/>
    <cellStyle name="Normal 2 11" xfId="119" xr:uid="{00000000-0005-0000-0000-00008B000000}"/>
    <cellStyle name="Normal 2 11 2" xfId="120" xr:uid="{00000000-0005-0000-0000-00008C000000}"/>
    <cellStyle name="Normal 2 11 3" xfId="121" xr:uid="{00000000-0005-0000-0000-00008D000000}"/>
    <cellStyle name="Normal 2 11 4" xfId="122" xr:uid="{00000000-0005-0000-0000-00008E000000}"/>
    <cellStyle name="Normal 2 11 5" xfId="123" xr:uid="{00000000-0005-0000-0000-00008F000000}"/>
    <cellStyle name="Normal 2 11 6" xfId="124" xr:uid="{00000000-0005-0000-0000-000090000000}"/>
    <cellStyle name="Normal 2 12" xfId="125" xr:uid="{00000000-0005-0000-0000-000091000000}"/>
    <cellStyle name="Normal 2 13" xfId="126" xr:uid="{00000000-0005-0000-0000-000092000000}"/>
    <cellStyle name="Normal 2 13 2" xfId="81" xr:uid="{00000000-0005-0000-0000-000093000000}"/>
    <cellStyle name="Normal 2 13 3" xfId="202" xr:uid="{00000000-0005-0000-0000-000094000000}"/>
    <cellStyle name="Normal 2 14" xfId="76" xr:uid="{00000000-0005-0000-0000-000095000000}"/>
    <cellStyle name="Normal 2 15" xfId="30" xr:uid="{00000000-0005-0000-0000-000096000000}"/>
    <cellStyle name="Normal 2 2" xfId="127" xr:uid="{00000000-0005-0000-0000-000097000000}"/>
    <cellStyle name="Normal 2 2 2" xfId="128" xr:uid="{00000000-0005-0000-0000-000098000000}"/>
    <cellStyle name="Normal 2 2 3" xfId="129" xr:uid="{00000000-0005-0000-0000-000099000000}"/>
    <cellStyle name="Normal 2 2 4" xfId="130" xr:uid="{00000000-0005-0000-0000-00009A000000}"/>
    <cellStyle name="Normal 2 3" xfId="131" xr:uid="{00000000-0005-0000-0000-00009B000000}"/>
    <cellStyle name="Normal 2 4" xfId="132" xr:uid="{00000000-0005-0000-0000-00009C000000}"/>
    <cellStyle name="Normal 2 5" xfId="133" xr:uid="{00000000-0005-0000-0000-00009D000000}"/>
    <cellStyle name="Normal 2 6" xfId="134" xr:uid="{00000000-0005-0000-0000-00009E000000}"/>
    <cellStyle name="Normal 2 7" xfId="135" xr:uid="{00000000-0005-0000-0000-00009F000000}"/>
    <cellStyle name="Normal 2 8" xfId="136" xr:uid="{00000000-0005-0000-0000-0000A0000000}"/>
    <cellStyle name="Normal 2 9" xfId="137" xr:uid="{00000000-0005-0000-0000-0000A1000000}"/>
    <cellStyle name="Normal 2 9 2" xfId="138" xr:uid="{00000000-0005-0000-0000-0000A2000000}"/>
    <cellStyle name="Normal 2 9 3" xfId="139" xr:uid="{00000000-0005-0000-0000-0000A3000000}"/>
    <cellStyle name="Normal 2 9 4" xfId="140" xr:uid="{00000000-0005-0000-0000-0000A4000000}"/>
    <cellStyle name="Normal 2 9 5" xfId="141" xr:uid="{00000000-0005-0000-0000-0000A5000000}"/>
    <cellStyle name="Normal 2 9 6" xfId="142" xr:uid="{00000000-0005-0000-0000-0000A6000000}"/>
    <cellStyle name="Normal 2 9 7" xfId="143" xr:uid="{00000000-0005-0000-0000-0000A7000000}"/>
    <cellStyle name="Normal 2 9 8" xfId="144" xr:uid="{00000000-0005-0000-0000-0000A8000000}"/>
    <cellStyle name="Normal 3" xfId="20" xr:uid="{00000000-0005-0000-0000-0000A9000000}"/>
    <cellStyle name="Normal 3 10" xfId="145" xr:uid="{00000000-0005-0000-0000-0000AA000000}"/>
    <cellStyle name="Normal 3 11" xfId="33" xr:uid="{00000000-0005-0000-0000-0000AB000000}"/>
    <cellStyle name="Normal 3 2" xfId="80" xr:uid="{00000000-0005-0000-0000-0000AC000000}"/>
    <cellStyle name="Normal 3 2 2" xfId="146" xr:uid="{00000000-0005-0000-0000-0000AD000000}"/>
    <cellStyle name="Normal 3 2 3" xfId="147" xr:uid="{00000000-0005-0000-0000-0000AE000000}"/>
    <cellStyle name="Normal 3 2 4" xfId="148" xr:uid="{00000000-0005-0000-0000-0000AF000000}"/>
    <cellStyle name="Normal 3 2 5" xfId="149" xr:uid="{00000000-0005-0000-0000-0000B0000000}"/>
    <cellStyle name="Normal 3 2 6" xfId="150" xr:uid="{00000000-0005-0000-0000-0000B1000000}"/>
    <cellStyle name="Normal 3 2 7" xfId="151" xr:uid="{00000000-0005-0000-0000-0000B2000000}"/>
    <cellStyle name="Normal 3 2 8" xfId="152" xr:uid="{00000000-0005-0000-0000-0000B3000000}"/>
    <cellStyle name="Normal 3 2 9" xfId="203" xr:uid="{00000000-0005-0000-0000-0000B4000000}"/>
    <cellStyle name="Normal 3 3" xfId="83" xr:uid="{00000000-0005-0000-0000-0000B5000000}"/>
    <cellStyle name="Normal 3 3 2" xfId="153" xr:uid="{00000000-0005-0000-0000-0000B6000000}"/>
    <cellStyle name="Normal 3 3 3" xfId="154" xr:uid="{00000000-0005-0000-0000-0000B7000000}"/>
    <cellStyle name="Normal 3 3 4" xfId="155" xr:uid="{00000000-0005-0000-0000-0000B8000000}"/>
    <cellStyle name="Normal 3 3 5" xfId="156" xr:uid="{00000000-0005-0000-0000-0000B9000000}"/>
    <cellStyle name="Normal 3 3 6" xfId="157" xr:uid="{00000000-0005-0000-0000-0000BA000000}"/>
    <cellStyle name="Normal 3 3 7" xfId="158" xr:uid="{00000000-0005-0000-0000-0000BB000000}"/>
    <cellStyle name="Normal 3 3 8" xfId="204" xr:uid="{00000000-0005-0000-0000-0000BC000000}"/>
    <cellStyle name="Normal 3 4" xfId="159" xr:uid="{00000000-0005-0000-0000-0000BD000000}"/>
    <cellStyle name="Normal 3 4 2" xfId="160" xr:uid="{00000000-0005-0000-0000-0000BE000000}"/>
    <cellStyle name="Normal 3 4 3" xfId="161" xr:uid="{00000000-0005-0000-0000-0000BF000000}"/>
    <cellStyle name="Normal 3 4 4" xfId="162" xr:uid="{00000000-0005-0000-0000-0000C0000000}"/>
    <cellStyle name="Normal 3 4 5" xfId="163" xr:uid="{00000000-0005-0000-0000-0000C1000000}"/>
    <cellStyle name="Normal 3 4 6" xfId="164" xr:uid="{00000000-0005-0000-0000-0000C2000000}"/>
    <cellStyle name="Normal 3 5" xfId="165" xr:uid="{00000000-0005-0000-0000-0000C3000000}"/>
    <cellStyle name="Normal 3 6" xfId="166" xr:uid="{00000000-0005-0000-0000-0000C4000000}"/>
    <cellStyle name="Normal 3 7" xfId="167" xr:uid="{00000000-0005-0000-0000-0000C5000000}"/>
    <cellStyle name="Normal 3 8" xfId="168" xr:uid="{00000000-0005-0000-0000-0000C6000000}"/>
    <cellStyle name="Normal 3 9" xfId="169" xr:uid="{00000000-0005-0000-0000-0000C7000000}"/>
    <cellStyle name="Normal 4" xfId="2" xr:uid="{00000000-0005-0000-0000-0000C8000000}"/>
    <cellStyle name="Normal 4 2" xfId="22" xr:uid="{00000000-0005-0000-0000-0000C9000000}"/>
    <cellStyle name="Normal 4 2 2" xfId="170" xr:uid="{00000000-0005-0000-0000-0000CA000000}"/>
    <cellStyle name="Normal 4 3" xfId="171" xr:uid="{00000000-0005-0000-0000-0000CB000000}"/>
    <cellStyle name="Normal 4 4" xfId="172" xr:uid="{00000000-0005-0000-0000-0000CC000000}"/>
    <cellStyle name="Normal 4 5" xfId="173" xr:uid="{00000000-0005-0000-0000-0000CD000000}"/>
    <cellStyle name="Normal 4 6" xfId="186" xr:uid="{00000000-0005-0000-0000-0000CE000000}"/>
    <cellStyle name="Normal 4_Presupuesto Acueducto Santa Bárbara de Pinto" xfId="205" xr:uid="{00000000-0005-0000-0000-0000CF000000}"/>
    <cellStyle name="Normal 5" xfId="207" xr:uid="{00000000-0005-0000-0000-0000D0000000}"/>
    <cellStyle name="Normal 5 2" xfId="174" xr:uid="{00000000-0005-0000-0000-0000D1000000}"/>
    <cellStyle name="Normal 5 3" xfId="175" xr:uid="{00000000-0005-0000-0000-0000D2000000}"/>
    <cellStyle name="Normal 5 4" xfId="176" xr:uid="{00000000-0005-0000-0000-0000D3000000}"/>
    <cellStyle name="Normal 6" xfId="177" xr:uid="{00000000-0005-0000-0000-0000D4000000}"/>
    <cellStyle name="Normal 6 2 2" xfId="238" xr:uid="{00000000-0005-0000-0000-0000D5000000}"/>
    <cellStyle name="Normal 9 2" xfId="178" xr:uid="{00000000-0005-0000-0000-0000D6000000}"/>
    <cellStyle name="Normal 9 3" xfId="179" xr:uid="{00000000-0005-0000-0000-0000D7000000}"/>
    <cellStyle name="Normal 9 4" xfId="180" xr:uid="{00000000-0005-0000-0000-0000D8000000}"/>
    <cellStyle name="Normal 9 5" xfId="181" xr:uid="{00000000-0005-0000-0000-0000D9000000}"/>
    <cellStyle name="Normal_CENTIC 2" xfId="1" xr:uid="{00000000-0005-0000-0000-0000DA000000}"/>
    <cellStyle name="Normal_Formulario de cantidades y precios" xfId="23" xr:uid="{00000000-0005-0000-0000-0000DB000000}"/>
    <cellStyle name="Notas 2" xfId="49" xr:uid="{00000000-0005-0000-0000-0000DC000000}"/>
    <cellStyle name="Percent" xfId="21" xr:uid="{00000000-0005-0000-0000-0000DD000000}"/>
    <cellStyle name="Porcentaje" xfId="243" builtinId="5"/>
    <cellStyle name="Porcentaje 2" xfId="28" xr:uid="{00000000-0005-0000-0000-0000DF000000}"/>
    <cellStyle name="Porcentaje 3" xfId="85" xr:uid="{00000000-0005-0000-0000-0000E0000000}"/>
    <cellStyle name="Porcentaje 4" xfId="191" xr:uid="{00000000-0005-0000-0000-0000E1000000}"/>
    <cellStyle name="Porcentaje 5" xfId="194" xr:uid="{00000000-0005-0000-0000-0000E2000000}"/>
    <cellStyle name="Porcentaje 6" xfId="209" xr:uid="{00000000-0005-0000-0000-0000E3000000}"/>
    <cellStyle name="Porcentaje 7" xfId="218" xr:uid="{00000000-0005-0000-0000-0000E4000000}"/>
    <cellStyle name="Porcentaje 8" xfId="25" xr:uid="{00000000-0005-0000-0000-0000E5000000}"/>
    <cellStyle name="Porcentual 2" xfId="206" xr:uid="{00000000-0005-0000-0000-0000E6000000}"/>
    <cellStyle name="Porcentual 2 2" xfId="182" xr:uid="{00000000-0005-0000-0000-0000E7000000}"/>
    <cellStyle name="Porcentual 2 2 2" xfId="239" xr:uid="{00000000-0005-0000-0000-0000E8000000}"/>
    <cellStyle name="Porcentual 2 3" xfId="183" xr:uid="{00000000-0005-0000-0000-0000E9000000}"/>
    <cellStyle name="Porcentual 2 4" xfId="184" xr:uid="{00000000-0005-0000-0000-0000EA000000}"/>
    <cellStyle name="Porcentual 3" xfId="185" xr:uid="{00000000-0005-0000-0000-0000EB000000}"/>
    <cellStyle name="Salida 2" xfId="44" xr:uid="{00000000-0005-0000-0000-0000EC000000}"/>
    <cellStyle name="Texto de advertencia 2" xfId="48" xr:uid="{00000000-0005-0000-0000-0000ED000000}"/>
    <cellStyle name="Texto explicativo 2" xfId="50" xr:uid="{00000000-0005-0000-0000-0000EE000000}"/>
    <cellStyle name="Título 1 2" xfId="36" xr:uid="{00000000-0005-0000-0000-0000EF000000}"/>
    <cellStyle name="Título 2 2" xfId="37" xr:uid="{00000000-0005-0000-0000-0000F0000000}"/>
    <cellStyle name="Título 3 2" xfId="38" xr:uid="{00000000-0005-0000-0000-0000F1000000}"/>
    <cellStyle name="Título 4" xfId="35" xr:uid="{00000000-0005-0000-0000-0000F2000000}"/>
    <cellStyle name="Total 2" xfId="51" xr:uid="{00000000-0005-0000-0000-0000F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omez/AppData/Local/Microsoft/Windows/INetCache/Content.Outlook/213XLERD/1.%20Conducci&#243;n%20V2019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RESUPUESTO"/>
      <sheetName val="CANTIDADES 1.0"/>
      <sheetName val="APUS 1.0"/>
      <sheetName val="MATERIALES"/>
      <sheetName val="EQUIPOS"/>
      <sheetName val="MANO DE OBRA"/>
    </sheetNames>
    <sheetDataSet>
      <sheetData sheetId="0" refreshError="1"/>
      <sheetData sheetId="1"/>
      <sheetData sheetId="2">
        <row r="304">
          <cell r="E304">
            <v>1</v>
          </cell>
        </row>
        <row r="393">
          <cell r="H393">
            <v>1</v>
          </cell>
        </row>
        <row r="395">
          <cell r="H395">
            <v>1</v>
          </cell>
        </row>
        <row r="397">
          <cell r="H397">
            <v>1</v>
          </cell>
        </row>
        <row r="399">
          <cell r="H399">
            <v>2</v>
          </cell>
        </row>
        <row r="401">
          <cell r="H401">
            <v>1</v>
          </cell>
        </row>
        <row r="403">
          <cell r="H403">
            <v>10</v>
          </cell>
        </row>
        <row r="405">
          <cell r="H405">
            <v>7</v>
          </cell>
        </row>
        <row r="407">
          <cell r="H407">
            <v>23</v>
          </cell>
        </row>
        <row r="409">
          <cell r="H409">
            <v>12</v>
          </cell>
        </row>
        <row r="411">
          <cell r="H411">
            <v>31</v>
          </cell>
        </row>
      </sheetData>
      <sheetData sheetId="3">
        <row r="353">
          <cell r="I353">
            <v>2558500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4"/>
  <sheetViews>
    <sheetView workbookViewId="0">
      <selection activeCell="B18" sqref="B18"/>
    </sheetView>
  </sheetViews>
  <sheetFormatPr baseColWidth="10" defaultRowHeight="15" x14ac:dyDescent="0.25"/>
  <cols>
    <col min="1" max="1" width="9.5703125" customWidth="1"/>
    <col min="2" max="2" width="56.42578125" customWidth="1"/>
    <col min="3" max="3" width="28.7109375" customWidth="1"/>
    <col min="4" max="4" width="18.7109375" customWidth="1"/>
  </cols>
  <sheetData>
    <row r="2" spans="1:3" x14ac:dyDescent="0.25">
      <c r="A2" s="179" t="s">
        <v>413</v>
      </c>
      <c r="B2" s="179"/>
      <c r="C2" s="179"/>
    </row>
    <row r="3" spans="1:3" ht="19.5" customHeight="1" x14ac:dyDescent="0.25">
      <c r="A3" s="179"/>
      <c r="B3" s="179"/>
      <c r="C3" s="179"/>
    </row>
    <row r="4" spans="1:3" ht="22.5" customHeight="1" x14ac:dyDescent="0.25">
      <c r="A4" s="179"/>
      <c r="B4" s="179"/>
      <c r="C4" s="179"/>
    </row>
    <row r="5" spans="1:3" x14ac:dyDescent="0.25">
      <c r="A5" s="180" t="s">
        <v>712</v>
      </c>
      <c r="B5" s="180"/>
      <c r="C5" s="180"/>
    </row>
    <row r="6" spans="1:3" x14ac:dyDescent="0.25">
      <c r="A6" s="180"/>
      <c r="B6" s="180"/>
      <c r="C6" s="180"/>
    </row>
    <row r="7" spans="1:3" ht="16.5" customHeight="1" x14ac:dyDescent="0.25">
      <c r="A7" s="191" t="s">
        <v>713</v>
      </c>
      <c r="B7" s="189" t="s">
        <v>714</v>
      </c>
      <c r="C7" s="193" t="s">
        <v>715</v>
      </c>
    </row>
    <row r="8" spans="1:3" ht="15.75" thickBot="1" x14ac:dyDescent="0.3">
      <c r="A8" s="192"/>
      <c r="B8" s="190"/>
      <c r="C8" s="194"/>
    </row>
    <row r="9" spans="1:3" ht="17.25" thickBot="1" x14ac:dyDescent="0.3">
      <c r="A9" s="117"/>
      <c r="B9" s="195"/>
      <c r="C9" s="196"/>
    </row>
    <row r="10" spans="1:3" ht="17.25" thickBot="1" x14ac:dyDescent="0.3">
      <c r="A10" s="187" t="s">
        <v>722</v>
      </c>
      <c r="B10" s="188"/>
      <c r="C10" s="188"/>
    </row>
    <row r="11" spans="1:3" ht="16.5" x14ac:dyDescent="0.25">
      <c r="A11" s="118">
        <v>1</v>
      </c>
      <c r="B11" s="119" t="s">
        <v>723</v>
      </c>
      <c r="C11" s="168"/>
    </row>
    <row r="12" spans="1:3" ht="16.5" x14ac:dyDescent="0.25">
      <c r="A12" s="120"/>
      <c r="B12" s="121" t="s">
        <v>716</v>
      </c>
      <c r="C12" s="169"/>
    </row>
    <row r="13" spans="1:3" ht="16.5" x14ac:dyDescent="0.25">
      <c r="A13" s="122"/>
      <c r="B13" s="121" t="s">
        <v>717</v>
      </c>
      <c r="C13" s="169"/>
    </row>
    <row r="14" spans="1:3" ht="16.5" x14ac:dyDescent="0.25">
      <c r="A14" s="123">
        <v>2</v>
      </c>
      <c r="B14" s="124" t="s">
        <v>724</v>
      </c>
      <c r="C14" s="170"/>
    </row>
    <row r="15" spans="1:3" ht="16.5" x14ac:dyDescent="0.25">
      <c r="A15" s="120"/>
      <c r="B15" s="121" t="s">
        <v>716</v>
      </c>
      <c r="C15" s="169"/>
    </row>
    <row r="16" spans="1:3" ht="16.5" x14ac:dyDescent="0.25">
      <c r="A16" s="123">
        <v>3</v>
      </c>
      <c r="B16" s="124" t="s">
        <v>725</v>
      </c>
      <c r="C16" s="170"/>
    </row>
    <row r="17" spans="1:4" ht="16.5" x14ac:dyDescent="0.25">
      <c r="A17" s="122"/>
      <c r="B17" s="121" t="s">
        <v>716</v>
      </c>
      <c r="C17" s="169"/>
    </row>
    <row r="18" spans="1:4" ht="16.5" x14ac:dyDescent="0.25">
      <c r="A18" s="123">
        <v>4</v>
      </c>
      <c r="B18" s="124" t="s">
        <v>726</v>
      </c>
      <c r="C18" s="170"/>
    </row>
    <row r="19" spans="1:4" ht="20.25" customHeight="1" x14ac:dyDescent="0.25">
      <c r="A19" s="122"/>
      <c r="B19" s="121" t="s">
        <v>716</v>
      </c>
      <c r="C19" s="169"/>
    </row>
    <row r="20" spans="1:4" ht="16.5" x14ac:dyDescent="0.25">
      <c r="A20" s="184"/>
      <c r="B20" s="185"/>
      <c r="C20" s="186"/>
    </row>
    <row r="21" spans="1:4" ht="16.5" x14ac:dyDescent="0.25">
      <c r="A21" s="122"/>
      <c r="B21" s="125" t="s">
        <v>727</v>
      </c>
      <c r="C21" s="171"/>
    </row>
    <row r="22" spans="1:4" ht="16.5" x14ac:dyDescent="0.25">
      <c r="A22" s="122"/>
      <c r="B22" s="126" t="s">
        <v>718</v>
      </c>
      <c r="C22" s="169"/>
      <c r="D22" s="134"/>
    </row>
    <row r="23" spans="1:4" ht="16.5" x14ac:dyDescent="0.25">
      <c r="A23" s="122"/>
      <c r="B23" s="126" t="s">
        <v>719</v>
      </c>
      <c r="C23" s="169"/>
      <c r="D23" s="133"/>
    </row>
    <row r="24" spans="1:4" ht="16.5" x14ac:dyDescent="0.25">
      <c r="A24" s="122"/>
      <c r="B24" s="126" t="s">
        <v>720</v>
      </c>
      <c r="C24" s="169"/>
      <c r="D24" s="133"/>
    </row>
    <row r="25" spans="1:4" ht="16.5" x14ac:dyDescent="0.25">
      <c r="A25" s="122"/>
      <c r="B25" s="126" t="s">
        <v>721</v>
      </c>
      <c r="C25" s="169"/>
      <c r="D25" s="79"/>
    </row>
    <row r="26" spans="1:4" ht="20.25" customHeight="1" x14ac:dyDescent="0.25">
      <c r="A26" s="123"/>
      <c r="B26" s="124" t="s">
        <v>728</v>
      </c>
      <c r="C26" s="172"/>
      <c r="D26" s="79"/>
    </row>
    <row r="27" spans="1:4" ht="16.5" x14ac:dyDescent="0.25">
      <c r="A27" s="181"/>
      <c r="B27" s="182"/>
      <c r="C27" s="183"/>
      <c r="D27" s="79"/>
    </row>
    <row r="28" spans="1:4" ht="16.5" x14ac:dyDescent="0.25">
      <c r="A28" s="129"/>
      <c r="B28" s="125" t="s">
        <v>732</v>
      </c>
      <c r="C28" s="173"/>
      <c r="D28" s="79"/>
    </row>
    <row r="29" spans="1:4" ht="16.5" x14ac:dyDescent="0.25">
      <c r="A29" s="130"/>
      <c r="B29" s="126" t="s">
        <v>718</v>
      </c>
      <c r="C29" s="174"/>
      <c r="D29" s="133"/>
    </row>
    <row r="30" spans="1:4" ht="16.5" x14ac:dyDescent="0.25">
      <c r="A30" s="127"/>
      <c r="B30" s="128" t="s">
        <v>729</v>
      </c>
      <c r="C30" s="172"/>
    </row>
    <row r="31" spans="1:4" ht="16.5" x14ac:dyDescent="0.25">
      <c r="A31" s="129"/>
      <c r="B31" s="126"/>
      <c r="C31" s="175"/>
    </row>
    <row r="32" spans="1:4" ht="67.5" customHeight="1" x14ac:dyDescent="0.25">
      <c r="A32" s="130"/>
      <c r="B32" s="131" t="s">
        <v>730</v>
      </c>
      <c r="C32" s="176"/>
    </row>
    <row r="34" spans="3:3" x14ac:dyDescent="0.25">
      <c r="C34" s="132"/>
    </row>
  </sheetData>
  <mergeCells count="9">
    <mergeCell ref="A2:C4"/>
    <mergeCell ref="A5:C6"/>
    <mergeCell ref="A27:C27"/>
    <mergeCell ref="A20:C20"/>
    <mergeCell ref="A10:C10"/>
    <mergeCell ref="B7:B8"/>
    <mergeCell ref="A7:A8"/>
    <mergeCell ref="C7:C8"/>
    <mergeCell ref="B9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G84"/>
  <sheetViews>
    <sheetView tabSelected="1" zoomScaleNormal="100" workbookViewId="0">
      <pane ySplit="4" topLeftCell="A77" activePane="bottomLeft" state="frozen"/>
      <selection sqref="A1:I1"/>
      <selection pane="bottomLeft" activeCell="D83" sqref="D83"/>
    </sheetView>
  </sheetViews>
  <sheetFormatPr baseColWidth="10" defaultRowHeight="12.75" x14ac:dyDescent="0.2"/>
  <cols>
    <col min="1" max="1" width="7.5703125" style="16" customWidth="1"/>
    <col min="2" max="2" width="51.7109375" style="4" customWidth="1"/>
    <col min="3" max="3" width="7.85546875" style="14" bestFit="1" customWidth="1"/>
    <col min="4" max="4" width="10.5703125" style="4" customWidth="1"/>
    <col min="5" max="5" width="18.5703125" style="4" customWidth="1"/>
    <col min="6" max="6" width="24.140625" style="4" bestFit="1" customWidth="1"/>
    <col min="7" max="16384" width="11.42578125" style="3"/>
  </cols>
  <sheetData>
    <row r="1" spans="1:6" ht="46.5" customHeight="1" x14ac:dyDescent="0.2">
      <c r="A1" s="197" t="s">
        <v>413</v>
      </c>
      <c r="B1" s="198"/>
      <c r="C1" s="198"/>
      <c r="D1" s="198"/>
      <c r="E1" s="198"/>
      <c r="F1" s="198"/>
    </row>
    <row r="2" spans="1:6" ht="21" customHeight="1" x14ac:dyDescent="0.2">
      <c r="A2" s="199" t="s">
        <v>0</v>
      </c>
      <c r="B2" s="200"/>
      <c r="C2" s="200"/>
      <c r="D2" s="200"/>
      <c r="E2" s="200"/>
      <c r="F2" s="200"/>
    </row>
    <row r="3" spans="1:6" ht="18" customHeight="1" x14ac:dyDescent="0.2">
      <c r="A3" s="201" t="s">
        <v>1</v>
      </c>
      <c r="B3" s="202"/>
      <c r="C3" s="202"/>
      <c r="D3" s="202"/>
      <c r="E3" s="202"/>
      <c r="F3" s="202"/>
    </row>
    <row r="4" spans="1:6" ht="30.75" customHeight="1" thickBot="1" x14ac:dyDescent="0.25">
      <c r="A4" s="59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4" t="s">
        <v>6</v>
      </c>
    </row>
    <row r="5" spans="1:6" ht="18.75" customHeight="1" thickBot="1" x14ac:dyDescent="0.25">
      <c r="A5" s="15">
        <v>1</v>
      </c>
      <c r="B5" s="206" t="s">
        <v>7</v>
      </c>
      <c r="C5" s="207"/>
      <c r="D5" s="207"/>
      <c r="E5" s="207"/>
      <c r="F5" s="66"/>
    </row>
    <row r="6" spans="1:6" ht="22.5" customHeight="1" x14ac:dyDescent="0.2">
      <c r="A6" s="56">
        <v>1.01</v>
      </c>
      <c r="B6" s="203" t="s">
        <v>8</v>
      </c>
      <c r="C6" s="204"/>
      <c r="D6" s="204"/>
      <c r="E6" s="205"/>
      <c r="F6" s="65">
        <f>+SUM(F7:F13)</f>
        <v>0</v>
      </c>
    </row>
    <row r="7" spans="1:6" ht="17.25" customHeight="1" x14ac:dyDescent="0.2">
      <c r="A7" s="73" t="s">
        <v>9</v>
      </c>
      <c r="B7" s="47" t="s">
        <v>10</v>
      </c>
      <c r="C7" s="88" t="s">
        <v>11</v>
      </c>
      <c r="D7" s="89">
        <v>13170</v>
      </c>
      <c r="E7" s="58"/>
      <c r="F7" s="58"/>
    </row>
    <row r="8" spans="1:6" ht="22.5" customHeight="1" x14ac:dyDescent="0.2">
      <c r="A8" s="73" t="s">
        <v>12</v>
      </c>
      <c r="B8" s="47" t="s">
        <v>13</v>
      </c>
      <c r="C8" s="88" t="s">
        <v>11</v>
      </c>
      <c r="D8" s="89">
        <v>20300</v>
      </c>
      <c r="E8" s="135"/>
      <c r="F8" s="135"/>
    </row>
    <row r="9" spans="1:6" ht="25.5" customHeight="1" x14ac:dyDescent="0.2">
      <c r="A9" s="73" t="s">
        <v>14</v>
      </c>
      <c r="B9" s="47" t="s">
        <v>15</v>
      </c>
      <c r="C9" s="88" t="s">
        <v>16</v>
      </c>
      <c r="D9" s="89">
        <v>10095</v>
      </c>
      <c r="E9" s="135"/>
      <c r="F9" s="135"/>
    </row>
    <row r="10" spans="1:6" x14ac:dyDescent="0.2">
      <c r="A10" s="73" t="s">
        <v>17</v>
      </c>
      <c r="B10" s="47" t="s">
        <v>18</v>
      </c>
      <c r="C10" s="88" t="s">
        <v>16</v>
      </c>
      <c r="D10" s="89">
        <v>55</v>
      </c>
      <c r="E10" s="135"/>
      <c r="F10" s="135"/>
    </row>
    <row r="11" spans="1:6" ht="27" customHeight="1" x14ac:dyDescent="0.2">
      <c r="A11" s="73" t="s">
        <v>19</v>
      </c>
      <c r="B11" s="47" t="s">
        <v>20</v>
      </c>
      <c r="C11" s="88" t="s">
        <v>16</v>
      </c>
      <c r="D11" s="89">
        <v>1999.2</v>
      </c>
      <c r="E11" s="135"/>
      <c r="F11" s="135"/>
    </row>
    <row r="12" spans="1:6" ht="27.75" customHeight="1" x14ac:dyDescent="0.2">
      <c r="A12" s="73" t="s">
        <v>21</v>
      </c>
      <c r="B12" s="47" t="s">
        <v>22</v>
      </c>
      <c r="C12" s="88" t="s">
        <v>11</v>
      </c>
      <c r="D12" s="89">
        <v>1703.6000000000001</v>
      </c>
      <c r="E12" s="135"/>
      <c r="F12" s="135"/>
    </row>
    <row r="13" spans="1:6" ht="21" customHeight="1" x14ac:dyDescent="0.2">
      <c r="A13" s="73" t="s">
        <v>23</v>
      </c>
      <c r="B13" s="47" t="s">
        <v>24</v>
      </c>
      <c r="C13" s="88" t="s">
        <v>16</v>
      </c>
      <c r="D13" s="89">
        <v>3020</v>
      </c>
      <c r="E13" s="135"/>
      <c r="F13" s="135"/>
    </row>
    <row r="14" spans="1:6" ht="20.25" customHeight="1" x14ac:dyDescent="0.2">
      <c r="A14" s="56">
        <v>1.02</v>
      </c>
      <c r="B14" s="203" t="s">
        <v>25</v>
      </c>
      <c r="C14" s="204"/>
      <c r="D14" s="204"/>
      <c r="E14" s="205"/>
      <c r="F14" s="142"/>
    </row>
    <row r="15" spans="1:6" ht="20.25" customHeight="1" x14ac:dyDescent="0.2">
      <c r="A15" s="73" t="s">
        <v>26</v>
      </c>
      <c r="B15" s="46" t="s">
        <v>27</v>
      </c>
      <c r="C15" s="52" t="s">
        <v>28</v>
      </c>
      <c r="D15" s="50">
        <v>15431</v>
      </c>
      <c r="E15" s="135"/>
      <c r="F15" s="135"/>
    </row>
    <row r="16" spans="1:6" ht="24" customHeight="1" x14ac:dyDescent="0.2">
      <c r="A16" s="73" t="s">
        <v>29</v>
      </c>
      <c r="B16" s="46" t="s">
        <v>30</v>
      </c>
      <c r="C16" s="52" t="s">
        <v>28</v>
      </c>
      <c r="D16" s="50">
        <v>1715</v>
      </c>
      <c r="E16" s="135"/>
      <c r="F16" s="135"/>
    </row>
    <row r="17" spans="1:6" x14ac:dyDescent="0.2">
      <c r="A17" s="56">
        <v>1.03</v>
      </c>
      <c r="B17" s="203" t="s">
        <v>31</v>
      </c>
      <c r="C17" s="204"/>
      <c r="D17" s="204"/>
      <c r="E17" s="205"/>
      <c r="F17" s="142"/>
    </row>
    <row r="18" spans="1:6" ht="36" customHeight="1" x14ac:dyDescent="0.2">
      <c r="A18" s="73" t="s">
        <v>32</v>
      </c>
      <c r="B18" s="46" t="s">
        <v>33</v>
      </c>
      <c r="C18" s="52" t="s">
        <v>28</v>
      </c>
      <c r="D18" s="50">
        <v>2487</v>
      </c>
      <c r="E18" s="136"/>
      <c r="F18" s="135"/>
    </row>
    <row r="19" spans="1:6" x14ac:dyDescent="0.2">
      <c r="A19" s="56">
        <v>1.05</v>
      </c>
      <c r="B19" s="203" t="s">
        <v>87</v>
      </c>
      <c r="C19" s="204"/>
      <c r="D19" s="204"/>
      <c r="E19" s="205"/>
      <c r="F19" s="142"/>
    </row>
    <row r="20" spans="1:6" s="12" customFormat="1" ht="18" customHeight="1" x14ac:dyDescent="0.25">
      <c r="A20" s="73" t="s">
        <v>88</v>
      </c>
      <c r="B20" s="5" t="s">
        <v>89</v>
      </c>
      <c r="C20" s="6" t="s">
        <v>11</v>
      </c>
      <c r="D20" s="11">
        <v>4784</v>
      </c>
      <c r="E20" s="135"/>
      <c r="F20" s="135"/>
    </row>
    <row r="21" spans="1:6" s="12" customFormat="1" ht="18" customHeight="1" x14ac:dyDescent="0.25">
      <c r="A21" s="73" t="s">
        <v>90</v>
      </c>
      <c r="B21" s="5" t="s">
        <v>91</v>
      </c>
      <c r="C21" s="6" t="s">
        <v>11</v>
      </c>
      <c r="D21" s="11">
        <v>8292</v>
      </c>
      <c r="E21" s="135"/>
      <c r="F21" s="135"/>
    </row>
    <row r="22" spans="1:6" s="12" customFormat="1" ht="18" customHeight="1" x14ac:dyDescent="0.25">
      <c r="A22" s="73" t="s">
        <v>92</v>
      </c>
      <c r="B22" s="5" t="s">
        <v>93</v>
      </c>
      <c r="C22" s="6" t="s">
        <v>94</v>
      </c>
      <c r="D22" s="11">
        <v>97</v>
      </c>
      <c r="E22" s="135"/>
      <c r="F22" s="135"/>
    </row>
    <row r="23" spans="1:6" s="12" customFormat="1" ht="18" customHeight="1" x14ac:dyDescent="0.25">
      <c r="A23" s="73" t="s">
        <v>95</v>
      </c>
      <c r="B23" s="5" t="s">
        <v>96</v>
      </c>
      <c r="C23" s="6" t="s">
        <v>94</v>
      </c>
      <c r="D23" s="11">
        <v>228</v>
      </c>
      <c r="E23" s="135"/>
      <c r="F23" s="135"/>
    </row>
    <row r="24" spans="1:6" x14ac:dyDescent="0.2">
      <c r="A24" s="56">
        <v>1.06</v>
      </c>
      <c r="B24" s="203" t="s">
        <v>97</v>
      </c>
      <c r="C24" s="204"/>
      <c r="D24" s="204"/>
      <c r="E24" s="205"/>
      <c r="F24" s="142"/>
    </row>
    <row r="25" spans="1:6" ht="20.25" customHeight="1" x14ac:dyDescent="0.2">
      <c r="A25" s="73" t="s">
        <v>98</v>
      </c>
      <c r="B25" s="5" t="s">
        <v>99</v>
      </c>
      <c r="C25" s="6" t="s">
        <v>11</v>
      </c>
      <c r="D25" s="11">
        <v>179.42</v>
      </c>
      <c r="E25" s="135"/>
      <c r="F25" s="135"/>
    </row>
    <row r="26" spans="1:6" x14ac:dyDescent="0.2">
      <c r="A26" s="56">
        <v>1.07</v>
      </c>
      <c r="B26" s="203" t="s">
        <v>100</v>
      </c>
      <c r="C26" s="204"/>
      <c r="D26" s="204"/>
      <c r="E26" s="205"/>
      <c r="F26" s="142"/>
    </row>
    <row r="27" spans="1:6" ht="15.75" customHeight="1" x14ac:dyDescent="0.2">
      <c r="A27" s="75" t="s">
        <v>101</v>
      </c>
      <c r="B27" s="46" t="s">
        <v>102</v>
      </c>
      <c r="C27" s="52" t="s">
        <v>28</v>
      </c>
      <c r="D27" s="50">
        <v>14467</v>
      </c>
      <c r="E27" s="135"/>
      <c r="F27" s="135"/>
    </row>
    <row r="28" spans="1:6" ht="18.75" customHeight="1" x14ac:dyDescent="0.2">
      <c r="A28" s="75" t="s">
        <v>103</v>
      </c>
      <c r="B28" s="46" t="s">
        <v>104</v>
      </c>
      <c r="C28" s="52" t="s">
        <v>28</v>
      </c>
      <c r="D28" s="50">
        <v>1715</v>
      </c>
      <c r="E28" s="135"/>
      <c r="F28" s="135"/>
    </row>
    <row r="29" spans="1:6" x14ac:dyDescent="0.2">
      <c r="A29" s="56">
        <v>1.08</v>
      </c>
      <c r="B29" s="203" t="s">
        <v>105</v>
      </c>
      <c r="C29" s="204"/>
      <c r="D29" s="204"/>
      <c r="E29" s="205"/>
      <c r="F29" s="142"/>
    </row>
    <row r="30" spans="1:6" ht="24" customHeight="1" x14ac:dyDescent="0.2">
      <c r="A30" s="73" t="s">
        <v>106</v>
      </c>
      <c r="B30" s="46" t="s">
        <v>107</v>
      </c>
      <c r="C30" s="52" t="s">
        <v>11</v>
      </c>
      <c r="D30" s="50">
        <v>1704</v>
      </c>
      <c r="E30" s="135"/>
      <c r="F30" s="135"/>
    </row>
    <row r="31" spans="1:6" ht="20.25" customHeight="1" x14ac:dyDescent="0.2">
      <c r="A31" s="73" t="s">
        <v>108</v>
      </c>
      <c r="B31" s="49" t="s">
        <v>109</v>
      </c>
      <c r="C31" s="52" t="s">
        <v>28</v>
      </c>
      <c r="D31" s="50">
        <v>37</v>
      </c>
      <c r="E31" s="135"/>
      <c r="F31" s="135"/>
    </row>
    <row r="32" spans="1:6" ht="20.25" customHeight="1" x14ac:dyDescent="0.2">
      <c r="A32" s="73" t="s">
        <v>110</v>
      </c>
      <c r="B32" s="46" t="s">
        <v>111</v>
      </c>
      <c r="C32" s="52" t="s">
        <v>16</v>
      </c>
      <c r="D32" s="50">
        <v>1999</v>
      </c>
      <c r="E32" s="135"/>
      <c r="F32" s="135"/>
    </row>
    <row r="33" spans="1:6" ht="19.5" customHeight="1" x14ac:dyDescent="0.2">
      <c r="A33" s="73" t="s">
        <v>112</v>
      </c>
      <c r="B33" s="46" t="s">
        <v>113</v>
      </c>
      <c r="C33" s="52" t="s">
        <v>28</v>
      </c>
      <c r="D33" s="50">
        <v>10</v>
      </c>
      <c r="E33" s="135"/>
      <c r="F33" s="135"/>
    </row>
    <row r="34" spans="1:6" ht="32.25" customHeight="1" x14ac:dyDescent="0.2">
      <c r="A34" s="73" t="s">
        <v>114</v>
      </c>
      <c r="B34" s="46" t="s">
        <v>115</v>
      </c>
      <c r="C34" s="52" t="s">
        <v>28</v>
      </c>
      <c r="D34" s="50">
        <v>14</v>
      </c>
      <c r="E34" s="135"/>
      <c r="F34" s="135"/>
    </row>
    <row r="35" spans="1:6" ht="21" customHeight="1" x14ac:dyDescent="0.2">
      <c r="A35" s="56">
        <v>1.0900000000000001</v>
      </c>
      <c r="B35" s="203" t="s">
        <v>116</v>
      </c>
      <c r="C35" s="204"/>
      <c r="D35" s="204"/>
      <c r="E35" s="205"/>
      <c r="F35" s="142"/>
    </row>
    <row r="36" spans="1:6" ht="24.75" customHeight="1" x14ac:dyDescent="0.2">
      <c r="A36" s="73" t="s">
        <v>117</v>
      </c>
      <c r="B36" s="49" t="s">
        <v>118</v>
      </c>
      <c r="C36" s="52" t="s">
        <v>119</v>
      </c>
      <c r="D36" s="50">
        <v>13420</v>
      </c>
      <c r="E36" s="135"/>
      <c r="F36" s="135"/>
    </row>
    <row r="37" spans="1:6" ht="18.75" customHeight="1" x14ac:dyDescent="0.2">
      <c r="A37" s="57">
        <v>1.1000000000000001</v>
      </c>
      <c r="B37" s="203" t="s">
        <v>120</v>
      </c>
      <c r="C37" s="204"/>
      <c r="D37" s="204"/>
      <c r="E37" s="205"/>
      <c r="F37" s="142"/>
    </row>
    <row r="38" spans="1:6" ht="15.75" customHeight="1" x14ac:dyDescent="0.2">
      <c r="A38" s="76" t="s">
        <v>121</v>
      </c>
      <c r="B38" s="46" t="s">
        <v>122</v>
      </c>
      <c r="C38" s="52" t="s">
        <v>28</v>
      </c>
      <c r="D38" s="50">
        <v>3058.5</v>
      </c>
      <c r="E38" s="135"/>
      <c r="F38" s="135"/>
    </row>
    <row r="39" spans="1:6" ht="18.75" customHeight="1" x14ac:dyDescent="0.2">
      <c r="A39" s="76" t="s">
        <v>123</v>
      </c>
      <c r="B39" s="46" t="s">
        <v>124</v>
      </c>
      <c r="C39" s="52" t="s">
        <v>16</v>
      </c>
      <c r="D39" s="50">
        <v>10195</v>
      </c>
      <c r="E39" s="135"/>
      <c r="F39" s="135"/>
    </row>
    <row r="40" spans="1:6" ht="18" customHeight="1" x14ac:dyDescent="0.2">
      <c r="A40" s="76" t="s">
        <v>125</v>
      </c>
      <c r="B40" s="46" t="s">
        <v>126</v>
      </c>
      <c r="C40" s="52" t="s">
        <v>28</v>
      </c>
      <c r="D40" s="50">
        <v>6830</v>
      </c>
      <c r="E40" s="135"/>
      <c r="F40" s="135"/>
    </row>
    <row r="41" spans="1:6" ht="19.5" customHeight="1" x14ac:dyDescent="0.2">
      <c r="A41" s="76" t="s">
        <v>127</v>
      </c>
      <c r="B41" s="2" t="s">
        <v>128</v>
      </c>
      <c r="C41" s="52" t="s">
        <v>16</v>
      </c>
      <c r="D41" s="50">
        <v>55</v>
      </c>
      <c r="E41" s="135"/>
      <c r="F41" s="135"/>
    </row>
    <row r="42" spans="1:6" ht="18" customHeight="1" x14ac:dyDescent="0.2">
      <c r="A42" s="57">
        <v>1.1100000000000001</v>
      </c>
      <c r="B42" s="203" t="s">
        <v>129</v>
      </c>
      <c r="C42" s="204"/>
      <c r="D42" s="204"/>
      <c r="E42" s="205"/>
      <c r="F42" s="142"/>
    </row>
    <row r="43" spans="1:6" ht="21" customHeight="1" x14ac:dyDescent="0.2">
      <c r="A43" s="74" t="s">
        <v>130</v>
      </c>
      <c r="B43" s="46" t="s">
        <v>131</v>
      </c>
      <c r="C43" s="52" t="s">
        <v>16</v>
      </c>
      <c r="D43" s="50">
        <v>280</v>
      </c>
      <c r="E43" s="135"/>
      <c r="F43" s="135"/>
    </row>
    <row r="44" spans="1:6" ht="20.25" customHeight="1" x14ac:dyDescent="0.2">
      <c r="A44" s="74" t="s">
        <v>132</v>
      </c>
      <c r="B44" s="46" t="s">
        <v>133</v>
      </c>
      <c r="C44" s="52" t="s">
        <v>11</v>
      </c>
      <c r="D44" s="50">
        <v>8595</v>
      </c>
      <c r="E44" s="135"/>
      <c r="F44" s="135"/>
    </row>
    <row r="45" spans="1:6" x14ac:dyDescent="0.2">
      <c r="A45" s="56">
        <v>1.1200000000000001</v>
      </c>
      <c r="B45" s="203" t="s">
        <v>134</v>
      </c>
      <c r="C45" s="204"/>
      <c r="D45" s="204"/>
      <c r="E45" s="205"/>
      <c r="F45" s="142"/>
    </row>
    <row r="46" spans="1:6" ht="19.5" customHeight="1" x14ac:dyDescent="0.2">
      <c r="A46" s="75" t="s">
        <v>135</v>
      </c>
      <c r="B46" s="46" t="s">
        <v>136</v>
      </c>
      <c r="C46" s="52" t="s">
        <v>11</v>
      </c>
      <c r="D46" s="50">
        <v>1550</v>
      </c>
      <c r="E46" s="135"/>
      <c r="F46" s="135"/>
    </row>
    <row r="47" spans="1:6" ht="25.5" x14ac:dyDescent="0.2">
      <c r="A47" s="75" t="s">
        <v>137</v>
      </c>
      <c r="B47" s="46" t="s">
        <v>138</v>
      </c>
      <c r="C47" s="52" t="s">
        <v>139</v>
      </c>
      <c r="D47" s="50">
        <v>1</v>
      </c>
      <c r="E47" s="135"/>
      <c r="F47" s="135"/>
    </row>
    <row r="48" spans="1:6" ht="27" customHeight="1" x14ac:dyDescent="0.2">
      <c r="A48" s="75" t="s">
        <v>140</v>
      </c>
      <c r="B48" s="46" t="s">
        <v>141</v>
      </c>
      <c r="C48" s="52" t="s">
        <v>28</v>
      </c>
      <c r="D48" s="50">
        <v>90</v>
      </c>
      <c r="E48" s="135"/>
      <c r="F48" s="135"/>
    </row>
    <row r="49" spans="1:6" x14ac:dyDescent="0.2">
      <c r="A49" s="75" t="s">
        <v>142</v>
      </c>
      <c r="B49" s="46" t="s">
        <v>143</v>
      </c>
      <c r="C49" s="52" t="s">
        <v>94</v>
      </c>
      <c r="D49" s="50">
        <v>97</v>
      </c>
      <c r="E49" s="135"/>
      <c r="F49" s="135"/>
    </row>
    <row r="50" spans="1:6" x14ac:dyDescent="0.2">
      <c r="A50" s="75" t="s">
        <v>144</v>
      </c>
      <c r="B50" s="46" t="s">
        <v>145</v>
      </c>
      <c r="C50" s="52" t="s">
        <v>94</v>
      </c>
      <c r="D50" s="50">
        <v>15</v>
      </c>
      <c r="E50" s="135"/>
      <c r="F50" s="135"/>
    </row>
    <row r="51" spans="1:6" x14ac:dyDescent="0.2">
      <c r="A51" s="75" t="s">
        <v>146</v>
      </c>
      <c r="B51" s="46" t="s">
        <v>147</v>
      </c>
      <c r="C51" s="52" t="s">
        <v>94</v>
      </c>
      <c r="D51" s="50">
        <v>45</v>
      </c>
      <c r="E51" s="135"/>
      <c r="F51" s="135"/>
    </row>
    <row r="52" spans="1:6" ht="13.5" thickBot="1" x14ac:dyDescent="0.25">
      <c r="A52" s="77" t="s">
        <v>148</v>
      </c>
      <c r="B52" s="70" t="s">
        <v>149</v>
      </c>
      <c r="C52" s="71" t="s">
        <v>11</v>
      </c>
      <c r="D52" s="78">
        <v>13170</v>
      </c>
      <c r="E52" s="137"/>
      <c r="F52" s="135"/>
    </row>
    <row r="53" spans="1:6" ht="18" customHeight="1" thickBot="1" x14ac:dyDescent="0.25">
      <c r="E53" s="68" t="s">
        <v>151</v>
      </c>
      <c r="F53" s="140">
        <f>+ROUND(F6+F14+F17+F24+F26+F29+F35+F37+F42+F45+F19,0)</f>
        <v>0</v>
      </c>
    </row>
    <row r="55" spans="1:6" s="81" customFormat="1" ht="22.5" customHeight="1" x14ac:dyDescent="0.2">
      <c r="A55" s="201" t="s">
        <v>711</v>
      </c>
      <c r="B55" s="202"/>
      <c r="C55" s="202"/>
      <c r="D55" s="202"/>
      <c r="E55" s="202"/>
      <c r="F55" s="202"/>
    </row>
    <row r="56" spans="1:6" ht="30.75" customHeight="1" x14ac:dyDescent="0.2">
      <c r="A56" s="113" t="s">
        <v>2</v>
      </c>
      <c r="B56" s="114" t="s">
        <v>3</v>
      </c>
      <c r="C56" s="115" t="s">
        <v>150</v>
      </c>
      <c r="D56" s="114" t="s">
        <v>4</v>
      </c>
      <c r="E56" s="116" t="s">
        <v>5</v>
      </c>
      <c r="F56" s="116" t="s">
        <v>6</v>
      </c>
    </row>
    <row r="57" spans="1:6" ht="17.25" customHeight="1" x14ac:dyDescent="0.2">
      <c r="A57" s="54">
        <v>1.04</v>
      </c>
      <c r="B57" s="208" t="s">
        <v>34</v>
      </c>
      <c r="C57" s="209"/>
      <c r="D57" s="209"/>
      <c r="E57" s="210"/>
      <c r="F57" s="141">
        <f>+SUM(F58:F83)</f>
        <v>0</v>
      </c>
    </row>
    <row r="58" spans="1:6" x14ac:dyDescent="0.2">
      <c r="A58" s="74" t="s">
        <v>35</v>
      </c>
      <c r="B58" s="7" t="s">
        <v>36</v>
      </c>
      <c r="C58" s="8" t="s">
        <v>37</v>
      </c>
      <c r="D58" s="8">
        <f>+'[1]CANTIDADES 1.0'!E304</f>
        <v>1</v>
      </c>
      <c r="E58" s="138"/>
      <c r="F58" s="135"/>
    </row>
    <row r="59" spans="1:6" x14ac:dyDescent="0.2">
      <c r="A59" s="74" t="s">
        <v>38</v>
      </c>
      <c r="B59" s="7" t="s">
        <v>39</v>
      </c>
      <c r="C59" s="8" t="s">
        <v>37</v>
      </c>
      <c r="D59" s="8">
        <f>+'[1]CANTIDADES 1.0'!H393</f>
        <v>1</v>
      </c>
      <c r="E59" s="138"/>
      <c r="F59" s="135"/>
    </row>
    <row r="60" spans="1:6" x14ac:dyDescent="0.2">
      <c r="A60" s="74" t="s">
        <v>40</v>
      </c>
      <c r="B60" s="7" t="s">
        <v>41</v>
      </c>
      <c r="C60" s="8" t="s">
        <v>37</v>
      </c>
      <c r="D60" s="8">
        <f>+'[1]CANTIDADES 1.0'!H395</f>
        <v>1</v>
      </c>
      <c r="E60" s="138"/>
      <c r="F60" s="135"/>
    </row>
    <row r="61" spans="1:6" x14ac:dyDescent="0.2">
      <c r="A61" s="74" t="s">
        <v>42</v>
      </c>
      <c r="B61" s="7" t="s">
        <v>43</v>
      </c>
      <c r="C61" s="8" t="s">
        <v>37</v>
      </c>
      <c r="D61" s="8">
        <f>+'[1]CANTIDADES 1.0'!H397</f>
        <v>1</v>
      </c>
      <c r="E61" s="138"/>
      <c r="F61" s="135"/>
    </row>
    <row r="62" spans="1:6" x14ac:dyDescent="0.2">
      <c r="A62" s="74" t="s">
        <v>44</v>
      </c>
      <c r="B62" s="7" t="s">
        <v>45</v>
      </c>
      <c r="C62" s="8" t="s">
        <v>37</v>
      </c>
      <c r="D62" s="8">
        <f>+'[1]CANTIDADES 1.0'!H399</f>
        <v>2</v>
      </c>
      <c r="E62" s="138"/>
      <c r="F62" s="135"/>
    </row>
    <row r="63" spans="1:6" x14ac:dyDescent="0.2">
      <c r="A63" s="74" t="s">
        <v>46</v>
      </c>
      <c r="B63" s="7" t="s">
        <v>47</v>
      </c>
      <c r="C63" s="8" t="s">
        <v>37</v>
      </c>
      <c r="D63" s="8">
        <f>+'[1]CANTIDADES 1.0'!H401+'[1]CANTIDADES 1.0'!H403+'[1]CANTIDADES 1.0'!H407</f>
        <v>34</v>
      </c>
      <c r="E63" s="138"/>
      <c r="F63" s="135"/>
    </row>
    <row r="64" spans="1:6" x14ac:dyDescent="0.2">
      <c r="A64" s="74" t="s">
        <v>48</v>
      </c>
      <c r="B64" s="7" t="s">
        <v>49</v>
      </c>
      <c r="C64" s="8" t="s">
        <v>37</v>
      </c>
      <c r="D64" s="8">
        <f>+'[1]CANTIDADES 1.0'!H405+'[1]CANTIDADES 1.0'!H409</f>
        <v>19</v>
      </c>
      <c r="E64" s="136"/>
      <c r="F64" s="135"/>
    </row>
    <row r="65" spans="1:6" x14ac:dyDescent="0.2">
      <c r="A65" s="74" t="s">
        <v>50</v>
      </c>
      <c r="B65" s="7" t="s">
        <v>51</v>
      </c>
      <c r="C65" s="8" t="s">
        <v>37</v>
      </c>
      <c r="D65" s="8">
        <f>+'[1]CANTIDADES 1.0'!H407</f>
        <v>23</v>
      </c>
      <c r="E65" s="136"/>
      <c r="F65" s="135"/>
    </row>
    <row r="66" spans="1:6" x14ac:dyDescent="0.2">
      <c r="A66" s="74" t="s">
        <v>52</v>
      </c>
      <c r="B66" s="7" t="s">
        <v>53</v>
      </c>
      <c r="C66" s="8" t="s">
        <v>37</v>
      </c>
      <c r="D66" s="8">
        <f>+'[1]CANTIDADES 1.0'!H409</f>
        <v>12</v>
      </c>
      <c r="E66" s="136"/>
      <c r="F66" s="135"/>
    </row>
    <row r="67" spans="1:6" x14ac:dyDescent="0.2">
      <c r="A67" s="74" t="s">
        <v>54</v>
      </c>
      <c r="B67" s="7" t="s">
        <v>55</v>
      </c>
      <c r="C67" s="8" t="s">
        <v>37</v>
      </c>
      <c r="D67" s="8">
        <f>+'[1]CANTIDADES 1.0'!H411</f>
        <v>31</v>
      </c>
      <c r="E67" s="136"/>
      <c r="F67" s="135"/>
    </row>
    <row r="68" spans="1:6" x14ac:dyDescent="0.2">
      <c r="A68" s="74" t="s">
        <v>56</v>
      </c>
      <c r="B68" s="7" t="s">
        <v>57</v>
      </c>
      <c r="C68" s="8" t="s">
        <v>37</v>
      </c>
      <c r="D68" s="9">
        <v>1</v>
      </c>
      <c r="E68" s="135"/>
      <c r="F68" s="135"/>
    </row>
    <row r="69" spans="1:6" x14ac:dyDescent="0.2">
      <c r="A69" s="74" t="s">
        <v>58</v>
      </c>
      <c r="B69" s="7" t="s">
        <v>59</v>
      </c>
      <c r="C69" s="8" t="s">
        <v>37</v>
      </c>
      <c r="D69" s="9">
        <v>1</v>
      </c>
      <c r="E69" s="135"/>
      <c r="F69" s="135"/>
    </row>
    <row r="70" spans="1:6" x14ac:dyDescent="0.2">
      <c r="A70" s="74" t="s">
        <v>60</v>
      </c>
      <c r="B70" s="7" t="s">
        <v>61</v>
      </c>
      <c r="C70" s="8" t="s">
        <v>37</v>
      </c>
      <c r="D70" s="9">
        <v>19</v>
      </c>
      <c r="E70" s="135"/>
      <c r="F70" s="135"/>
    </row>
    <row r="71" spans="1:6" x14ac:dyDescent="0.2">
      <c r="A71" s="74" t="s">
        <v>62</v>
      </c>
      <c r="B71" s="7" t="s">
        <v>63</v>
      </c>
      <c r="C71" s="8" t="s">
        <v>37</v>
      </c>
      <c r="D71" s="9">
        <v>11</v>
      </c>
      <c r="E71" s="135"/>
      <c r="F71" s="135"/>
    </row>
    <row r="72" spans="1:6" x14ac:dyDescent="0.2">
      <c r="A72" s="74" t="s">
        <v>64</v>
      </c>
      <c r="B72" s="7" t="s">
        <v>65</v>
      </c>
      <c r="C72" s="8" t="s">
        <v>37</v>
      </c>
      <c r="D72" s="9">
        <v>21</v>
      </c>
      <c r="E72" s="135"/>
      <c r="F72" s="135"/>
    </row>
    <row r="73" spans="1:6" x14ac:dyDescent="0.2">
      <c r="A73" s="74" t="s">
        <v>66</v>
      </c>
      <c r="B73" s="7" t="s">
        <v>67</v>
      </c>
      <c r="C73" s="8" t="s">
        <v>37</v>
      </c>
      <c r="D73" s="9">
        <v>47</v>
      </c>
      <c r="E73" s="135"/>
      <c r="F73" s="135"/>
    </row>
    <row r="74" spans="1:6" x14ac:dyDescent="0.2">
      <c r="A74" s="74" t="s">
        <v>68</v>
      </c>
      <c r="B74" s="7" t="s">
        <v>69</v>
      </c>
      <c r="C74" s="8" t="s">
        <v>37</v>
      </c>
      <c r="D74" s="9">
        <v>1</v>
      </c>
      <c r="E74" s="135"/>
      <c r="F74" s="135"/>
    </row>
    <row r="75" spans="1:6" x14ac:dyDescent="0.2">
      <c r="A75" s="74" t="s">
        <v>70</v>
      </c>
      <c r="B75" s="7" t="s">
        <v>71</v>
      </c>
      <c r="C75" s="8" t="s">
        <v>37</v>
      </c>
      <c r="D75" s="9">
        <v>21</v>
      </c>
      <c r="E75" s="135"/>
      <c r="F75" s="135"/>
    </row>
    <row r="76" spans="1:6" x14ac:dyDescent="0.2">
      <c r="A76" s="74" t="s">
        <v>72</v>
      </c>
      <c r="B76" s="7" t="s">
        <v>73</v>
      </c>
      <c r="C76" s="8" t="s">
        <v>37</v>
      </c>
      <c r="D76" s="9">
        <v>17</v>
      </c>
      <c r="E76" s="135"/>
      <c r="F76" s="135"/>
    </row>
    <row r="77" spans="1:6" x14ac:dyDescent="0.2">
      <c r="A77" s="74" t="s">
        <v>74</v>
      </c>
      <c r="B77" s="7" t="s">
        <v>75</v>
      </c>
      <c r="C77" s="8" t="s">
        <v>37</v>
      </c>
      <c r="D77" s="9">
        <v>43</v>
      </c>
      <c r="E77" s="135"/>
      <c r="F77" s="135"/>
    </row>
    <row r="78" spans="1:6" x14ac:dyDescent="0.2">
      <c r="A78" s="74" t="s">
        <v>76</v>
      </c>
      <c r="B78" s="7" t="s">
        <v>77</v>
      </c>
      <c r="C78" s="8" t="s">
        <v>37</v>
      </c>
      <c r="D78" s="9">
        <v>1</v>
      </c>
      <c r="E78" s="135"/>
      <c r="F78" s="135"/>
    </row>
    <row r="79" spans="1:6" x14ac:dyDescent="0.2">
      <c r="A79" s="74" t="s">
        <v>78</v>
      </c>
      <c r="B79" s="7" t="s">
        <v>79</v>
      </c>
      <c r="C79" s="8" t="s">
        <v>37</v>
      </c>
      <c r="D79" s="9">
        <v>2</v>
      </c>
      <c r="E79" s="135"/>
      <c r="F79" s="135"/>
    </row>
    <row r="80" spans="1:6" x14ac:dyDescent="0.2">
      <c r="A80" s="74" t="s">
        <v>80</v>
      </c>
      <c r="B80" s="7" t="s">
        <v>81</v>
      </c>
      <c r="C80" s="8" t="s">
        <v>37</v>
      </c>
      <c r="D80" s="9">
        <v>6</v>
      </c>
      <c r="E80" s="135"/>
      <c r="F80" s="135"/>
    </row>
    <row r="81" spans="1:7" x14ac:dyDescent="0.2">
      <c r="A81" s="75" t="s">
        <v>82</v>
      </c>
      <c r="B81" s="7" t="s">
        <v>83</v>
      </c>
      <c r="C81" s="8" t="s">
        <v>11</v>
      </c>
      <c r="D81" s="9">
        <v>5685</v>
      </c>
      <c r="E81" s="135"/>
      <c r="F81" s="135"/>
    </row>
    <row r="82" spans="1:7" x14ac:dyDescent="0.2">
      <c r="A82" s="75" t="s">
        <v>84</v>
      </c>
      <c r="B82" s="7" t="s">
        <v>731</v>
      </c>
      <c r="C82" s="8" t="s">
        <v>11</v>
      </c>
      <c r="D82" s="9">
        <v>2607</v>
      </c>
      <c r="E82" s="135"/>
      <c r="F82" s="135"/>
    </row>
    <row r="83" spans="1:7" x14ac:dyDescent="0.2">
      <c r="A83" s="75" t="s">
        <v>85</v>
      </c>
      <c r="B83" s="7" t="s">
        <v>86</v>
      </c>
      <c r="C83" s="8" t="s">
        <v>11</v>
      </c>
      <c r="D83" s="9">
        <v>4784</v>
      </c>
      <c r="E83" s="135"/>
      <c r="F83" s="135"/>
      <c r="G83" s="10"/>
    </row>
    <row r="84" spans="1:7" ht="13.5" thickBot="1" x14ac:dyDescent="0.25">
      <c r="E84" s="68" t="s">
        <v>151</v>
      </c>
      <c r="F84" s="140"/>
    </row>
  </sheetData>
  <mergeCells count="17">
    <mergeCell ref="B57:E57"/>
    <mergeCell ref="B19:E19"/>
    <mergeCell ref="B24:E24"/>
    <mergeCell ref="B26:E26"/>
    <mergeCell ref="B29:E29"/>
    <mergeCell ref="A55:F55"/>
    <mergeCell ref="B35:E35"/>
    <mergeCell ref="B37:E37"/>
    <mergeCell ref="B42:E42"/>
    <mergeCell ref="B45:E45"/>
    <mergeCell ref="A1:F1"/>
    <mergeCell ref="A2:F2"/>
    <mergeCell ref="A3:F3"/>
    <mergeCell ref="B17:E17"/>
    <mergeCell ref="B5:E5"/>
    <mergeCell ref="B6:E6"/>
    <mergeCell ref="B14:E14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7"/>
  <sheetViews>
    <sheetView topLeftCell="A106" workbookViewId="0">
      <selection activeCell="D7" sqref="D7"/>
    </sheetView>
  </sheetViews>
  <sheetFormatPr baseColWidth="10" defaultRowHeight="15" x14ac:dyDescent="0.25"/>
  <cols>
    <col min="1" max="1" width="9.85546875" customWidth="1"/>
    <col min="2" max="2" width="41.28515625" customWidth="1"/>
    <col min="5" max="5" width="14.85546875" customWidth="1"/>
    <col min="6" max="6" width="23" customWidth="1"/>
  </cols>
  <sheetData>
    <row r="1" spans="1:6" ht="42.75" customHeight="1" thickBot="1" x14ac:dyDescent="0.3">
      <c r="A1" s="197" t="s">
        <v>413</v>
      </c>
      <c r="B1" s="198"/>
      <c r="C1" s="198"/>
      <c r="D1" s="198"/>
      <c r="E1" s="198"/>
      <c r="F1" s="198"/>
    </row>
    <row r="2" spans="1:6" ht="20.25" customHeight="1" x14ac:dyDescent="0.25">
      <c r="A2" s="211" t="s">
        <v>152</v>
      </c>
      <c r="B2" s="212"/>
      <c r="C2" s="212"/>
      <c r="D2" s="212"/>
      <c r="E2" s="212"/>
      <c r="F2" s="212"/>
    </row>
    <row r="3" spans="1:6" x14ac:dyDescent="0.25">
      <c r="A3" s="201" t="s">
        <v>1</v>
      </c>
      <c r="B3" s="202"/>
      <c r="C3" s="202"/>
      <c r="D3" s="202"/>
      <c r="E3" s="202"/>
      <c r="F3" s="202"/>
    </row>
    <row r="4" spans="1:6" ht="15.75" thickBot="1" x14ac:dyDescent="0.3">
      <c r="A4" s="59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7" t="s">
        <v>6</v>
      </c>
    </row>
    <row r="5" spans="1:6" ht="15.75" thickBot="1" x14ac:dyDescent="0.3">
      <c r="A5" s="53">
        <v>1</v>
      </c>
      <c r="B5" s="206" t="s">
        <v>153</v>
      </c>
      <c r="C5" s="207"/>
      <c r="D5" s="207"/>
      <c r="E5" s="143"/>
      <c r="F5" s="144"/>
    </row>
    <row r="6" spans="1:6" x14ac:dyDescent="0.25">
      <c r="A6" s="54" t="s">
        <v>154</v>
      </c>
      <c r="B6" s="213" t="s">
        <v>8</v>
      </c>
      <c r="C6" s="214"/>
      <c r="D6" s="214"/>
      <c r="E6" s="145"/>
      <c r="F6" s="146"/>
    </row>
    <row r="7" spans="1:6" x14ac:dyDescent="0.25">
      <c r="A7" s="55" t="s">
        <v>155</v>
      </c>
      <c r="B7" s="46" t="s">
        <v>10</v>
      </c>
      <c r="C7" s="52" t="s">
        <v>16</v>
      </c>
      <c r="D7" s="50">
        <v>1767</v>
      </c>
      <c r="E7" s="135"/>
      <c r="F7" s="147"/>
    </row>
    <row r="8" spans="1:6" x14ac:dyDescent="0.25">
      <c r="A8" s="55" t="s">
        <v>156</v>
      </c>
      <c r="B8" s="47" t="s">
        <v>24</v>
      </c>
      <c r="C8" s="52" t="s">
        <v>16</v>
      </c>
      <c r="D8" s="50">
        <v>1767</v>
      </c>
      <c r="E8" s="135"/>
      <c r="F8" s="147"/>
    </row>
    <row r="9" spans="1:6" x14ac:dyDescent="0.25">
      <c r="A9" s="56" t="s">
        <v>157</v>
      </c>
      <c r="B9" s="48" t="s">
        <v>25</v>
      </c>
      <c r="C9" s="51"/>
      <c r="D9" s="22"/>
      <c r="E9" s="148"/>
      <c r="F9" s="149"/>
    </row>
    <row r="10" spans="1:6" ht="35.25" customHeight="1" x14ac:dyDescent="0.25">
      <c r="A10" s="55" t="s">
        <v>158</v>
      </c>
      <c r="B10" s="46" t="s">
        <v>159</v>
      </c>
      <c r="C10" s="52" t="s">
        <v>28</v>
      </c>
      <c r="D10" s="23">
        <v>2089.06</v>
      </c>
      <c r="E10" s="135"/>
      <c r="F10" s="147"/>
    </row>
    <row r="11" spans="1:6" ht="24" customHeight="1" x14ac:dyDescent="0.25">
      <c r="A11" s="55" t="s">
        <v>160</v>
      </c>
      <c r="B11" s="13" t="s">
        <v>161</v>
      </c>
      <c r="C11" s="52" t="s">
        <v>28</v>
      </c>
      <c r="D11" s="23">
        <v>441.48</v>
      </c>
      <c r="E11" s="135"/>
      <c r="F11" s="147"/>
    </row>
    <row r="12" spans="1:6" ht="26.25" customHeight="1" x14ac:dyDescent="0.25">
      <c r="A12" s="55" t="s">
        <v>162</v>
      </c>
      <c r="B12" s="13" t="s">
        <v>163</v>
      </c>
      <c r="C12" s="52" t="s">
        <v>28</v>
      </c>
      <c r="D12" s="23">
        <v>131.66999999999999</v>
      </c>
      <c r="E12" s="135"/>
      <c r="F12" s="147"/>
    </row>
    <row r="13" spans="1:6" ht="22.5" customHeight="1" x14ac:dyDescent="0.25">
      <c r="A13" s="55" t="s">
        <v>164</v>
      </c>
      <c r="B13" s="13" t="s">
        <v>165</v>
      </c>
      <c r="C13" s="52" t="s">
        <v>28</v>
      </c>
      <c r="D13" s="23">
        <v>261.13</v>
      </c>
      <c r="E13" s="135"/>
      <c r="F13" s="147"/>
    </row>
    <row r="14" spans="1:6" x14ac:dyDescent="0.25">
      <c r="A14" s="56" t="s">
        <v>166</v>
      </c>
      <c r="B14" s="48" t="s">
        <v>167</v>
      </c>
      <c r="C14" s="51"/>
      <c r="D14" s="22"/>
      <c r="E14" s="148"/>
      <c r="F14" s="149"/>
    </row>
    <row r="15" spans="1:6" ht="54.75" customHeight="1" x14ac:dyDescent="0.25">
      <c r="A15" s="55" t="s">
        <v>168</v>
      </c>
      <c r="B15" s="46" t="s">
        <v>33</v>
      </c>
      <c r="C15" s="52" t="s">
        <v>28</v>
      </c>
      <c r="D15" s="23">
        <v>314</v>
      </c>
      <c r="E15" s="135"/>
      <c r="F15" s="147"/>
    </row>
    <row r="16" spans="1:6" x14ac:dyDescent="0.25">
      <c r="A16" s="56" t="s">
        <v>169</v>
      </c>
      <c r="B16" s="48" t="s">
        <v>170</v>
      </c>
      <c r="C16" s="51"/>
      <c r="D16" s="22"/>
      <c r="E16" s="148"/>
      <c r="F16" s="149"/>
    </row>
    <row r="17" spans="1:6" x14ac:dyDescent="0.25">
      <c r="A17" s="55" t="s">
        <v>171</v>
      </c>
      <c r="B17" s="39" t="s">
        <v>172</v>
      </c>
      <c r="C17" s="24" t="s">
        <v>94</v>
      </c>
      <c r="D17" s="25">
        <v>1</v>
      </c>
      <c r="E17" s="150"/>
      <c r="F17" s="147"/>
    </row>
    <row r="18" spans="1:6" x14ac:dyDescent="0.25">
      <c r="A18" s="55" t="s">
        <v>173</v>
      </c>
      <c r="B18" s="39" t="s">
        <v>174</v>
      </c>
      <c r="C18" s="24" t="s">
        <v>94</v>
      </c>
      <c r="D18" s="25">
        <v>5</v>
      </c>
      <c r="E18" s="150"/>
      <c r="F18" s="147"/>
    </row>
    <row r="19" spans="1:6" x14ac:dyDescent="0.25">
      <c r="A19" s="55" t="s">
        <v>175</v>
      </c>
      <c r="B19" s="39" t="s">
        <v>176</v>
      </c>
      <c r="C19" s="24" t="s">
        <v>94</v>
      </c>
      <c r="D19" s="25">
        <v>1</v>
      </c>
      <c r="E19" s="150"/>
      <c r="F19" s="147"/>
    </row>
    <row r="20" spans="1:6" x14ac:dyDescent="0.25">
      <c r="A20" s="55" t="s">
        <v>177</v>
      </c>
      <c r="B20" s="39" t="s">
        <v>178</v>
      </c>
      <c r="C20" s="24" t="s">
        <v>94</v>
      </c>
      <c r="D20" s="25">
        <v>1</v>
      </c>
      <c r="E20" s="150"/>
      <c r="F20" s="147"/>
    </row>
    <row r="21" spans="1:6" x14ac:dyDescent="0.25">
      <c r="A21" s="55" t="s">
        <v>179</v>
      </c>
      <c r="B21" s="39" t="s">
        <v>180</v>
      </c>
      <c r="C21" s="24" t="s">
        <v>94</v>
      </c>
      <c r="D21" s="25">
        <v>4</v>
      </c>
      <c r="E21" s="150"/>
      <c r="F21" s="147"/>
    </row>
    <row r="22" spans="1:6" x14ac:dyDescent="0.25">
      <c r="A22" s="55" t="s">
        <v>181</v>
      </c>
      <c r="B22" s="39" t="s">
        <v>182</v>
      </c>
      <c r="C22" s="24" t="s">
        <v>94</v>
      </c>
      <c r="D22" s="25">
        <v>2</v>
      </c>
      <c r="E22" s="150"/>
      <c r="F22" s="147"/>
    </row>
    <row r="23" spans="1:6" x14ac:dyDescent="0.25">
      <c r="A23" s="55" t="s">
        <v>183</v>
      </c>
      <c r="B23" s="39" t="s">
        <v>184</v>
      </c>
      <c r="C23" s="24" t="s">
        <v>94</v>
      </c>
      <c r="D23" s="25">
        <v>1</v>
      </c>
      <c r="E23" s="150"/>
      <c r="F23" s="147"/>
    </row>
    <row r="24" spans="1:6" x14ac:dyDescent="0.25">
      <c r="A24" s="55" t="s">
        <v>185</v>
      </c>
      <c r="B24" s="39" t="s">
        <v>186</v>
      </c>
      <c r="C24" s="24" t="s">
        <v>94</v>
      </c>
      <c r="D24" s="25">
        <v>4</v>
      </c>
      <c r="E24" s="150"/>
      <c r="F24" s="147"/>
    </row>
    <row r="25" spans="1:6" x14ac:dyDescent="0.25">
      <c r="A25" s="55" t="s">
        <v>187</v>
      </c>
      <c r="B25" s="39" t="s">
        <v>188</v>
      </c>
      <c r="C25" s="24" t="s">
        <v>94</v>
      </c>
      <c r="D25" s="25">
        <v>1</v>
      </c>
      <c r="E25" s="150"/>
      <c r="F25" s="147"/>
    </row>
    <row r="26" spans="1:6" x14ac:dyDescent="0.25">
      <c r="A26" s="55" t="s">
        <v>189</v>
      </c>
      <c r="B26" s="39" t="s">
        <v>190</v>
      </c>
      <c r="C26" s="24" t="s">
        <v>94</v>
      </c>
      <c r="D26" s="25">
        <v>1</v>
      </c>
      <c r="E26" s="150"/>
      <c r="F26" s="147"/>
    </row>
    <row r="27" spans="1:6" x14ac:dyDescent="0.25">
      <c r="A27" s="55" t="s">
        <v>191</v>
      </c>
      <c r="B27" s="39" t="s">
        <v>192</v>
      </c>
      <c r="C27" s="24" t="s">
        <v>94</v>
      </c>
      <c r="D27" s="25">
        <v>2</v>
      </c>
      <c r="E27" s="150"/>
      <c r="F27" s="147"/>
    </row>
    <row r="28" spans="1:6" x14ac:dyDescent="0.25">
      <c r="A28" s="55" t="s">
        <v>193</v>
      </c>
      <c r="B28" s="39" t="s">
        <v>194</v>
      </c>
      <c r="C28" s="24" t="s">
        <v>94</v>
      </c>
      <c r="D28" s="25">
        <v>1</v>
      </c>
      <c r="E28" s="150"/>
      <c r="F28" s="147"/>
    </row>
    <row r="29" spans="1:6" x14ac:dyDescent="0.25">
      <c r="A29" s="55" t="s">
        <v>195</v>
      </c>
      <c r="B29" s="39" t="s">
        <v>196</v>
      </c>
      <c r="C29" s="24" t="s">
        <v>94</v>
      </c>
      <c r="D29" s="25">
        <v>2</v>
      </c>
      <c r="E29" s="150"/>
      <c r="F29" s="147"/>
    </row>
    <row r="30" spans="1:6" x14ac:dyDescent="0.25">
      <c r="A30" s="55" t="s">
        <v>197</v>
      </c>
      <c r="B30" s="39" t="s">
        <v>198</v>
      </c>
      <c r="C30" s="24" t="s">
        <v>94</v>
      </c>
      <c r="D30" s="25">
        <v>1</v>
      </c>
      <c r="E30" s="150"/>
      <c r="F30" s="147"/>
    </row>
    <row r="31" spans="1:6" x14ac:dyDescent="0.25">
      <c r="A31" s="55" t="s">
        <v>199</v>
      </c>
      <c r="B31" s="39" t="s">
        <v>200</v>
      </c>
      <c r="C31" s="24" t="s">
        <v>94</v>
      </c>
      <c r="D31" s="25">
        <v>1</v>
      </c>
      <c r="E31" s="150"/>
      <c r="F31" s="147"/>
    </row>
    <row r="32" spans="1:6" x14ac:dyDescent="0.25">
      <c r="A32" s="55" t="s">
        <v>201</v>
      </c>
      <c r="B32" s="39" t="s">
        <v>202</v>
      </c>
      <c r="C32" s="24" t="s">
        <v>94</v>
      </c>
      <c r="D32" s="25">
        <v>1</v>
      </c>
      <c r="E32" s="150"/>
      <c r="F32" s="147"/>
    </row>
    <row r="33" spans="1:6" x14ac:dyDescent="0.25">
      <c r="A33" s="55" t="s">
        <v>203</v>
      </c>
      <c r="B33" s="39" t="s">
        <v>204</v>
      </c>
      <c r="C33" s="24" t="s">
        <v>94</v>
      </c>
      <c r="D33" s="25">
        <v>1</v>
      </c>
      <c r="E33" s="150"/>
      <c r="F33" s="147"/>
    </row>
    <row r="34" spans="1:6" x14ac:dyDescent="0.25">
      <c r="A34" s="55" t="s">
        <v>205</v>
      </c>
      <c r="B34" s="39" t="s">
        <v>206</v>
      </c>
      <c r="C34" s="24" t="s">
        <v>94</v>
      </c>
      <c r="D34" s="25">
        <v>1</v>
      </c>
      <c r="E34" s="150"/>
      <c r="F34" s="147"/>
    </row>
    <row r="35" spans="1:6" x14ac:dyDescent="0.25">
      <c r="A35" s="55" t="s">
        <v>207</v>
      </c>
      <c r="B35" s="39" t="s">
        <v>208</v>
      </c>
      <c r="C35" s="24" t="s">
        <v>94</v>
      </c>
      <c r="D35" s="25">
        <v>2</v>
      </c>
      <c r="E35" s="150"/>
      <c r="F35" s="147"/>
    </row>
    <row r="36" spans="1:6" x14ac:dyDescent="0.25">
      <c r="A36" s="55" t="s">
        <v>209</v>
      </c>
      <c r="B36" s="39" t="s">
        <v>210</v>
      </c>
      <c r="C36" s="24" t="s">
        <v>94</v>
      </c>
      <c r="D36" s="25">
        <v>2</v>
      </c>
      <c r="E36" s="150"/>
      <c r="F36" s="147"/>
    </row>
    <row r="37" spans="1:6" x14ac:dyDescent="0.25">
      <c r="A37" s="55" t="s">
        <v>211</v>
      </c>
      <c r="B37" s="39" t="s">
        <v>212</v>
      </c>
      <c r="C37" s="24" t="s">
        <v>94</v>
      </c>
      <c r="D37" s="25">
        <v>3</v>
      </c>
      <c r="E37" s="150"/>
      <c r="F37" s="147"/>
    </row>
    <row r="38" spans="1:6" x14ac:dyDescent="0.25">
      <c r="A38" s="55" t="s">
        <v>213</v>
      </c>
      <c r="B38" s="39" t="s">
        <v>214</v>
      </c>
      <c r="C38" s="24" t="s">
        <v>94</v>
      </c>
      <c r="D38" s="25">
        <v>3</v>
      </c>
      <c r="E38" s="150"/>
      <c r="F38" s="147"/>
    </row>
    <row r="39" spans="1:6" x14ac:dyDescent="0.25">
      <c r="A39" s="55" t="s">
        <v>215</v>
      </c>
      <c r="B39" s="39" t="s">
        <v>216</v>
      </c>
      <c r="C39" s="24" t="s">
        <v>94</v>
      </c>
      <c r="D39" s="25">
        <v>6</v>
      </c>
      <c r="E39" s="150"/>
      <c r="F39" s="147"/>
    </row>
    <row r="40" spans="1:6" x14ac:dyDescent="0.25">
      <c r="A40" s="55" t="s">
        <v>217</v>
      </c>
      <c r="B40" s="39" t="s">
        <v>218</v>
      </c>
      <c r="C40" s="24" t="s">
        <v>94</v>
      </c>
      <c r="D40" s="25">
        <v>2</v>
      </c>
      <c r="E40" s="150"/>
      <c r="F40" s="147"/>
    </row>
    <row r="41" spans="1:6" x14ac:dyDescent="0.25">
      <c r="A41" s="55" t="s">
        <v>219</v>
      </c>
      <c r="B41" s="39" t="s">
        <v>220</v>
      </c>
      <c r="C41" s="24" t="s">
        <v>94</v>
      </c>
      <c r="D41" s="25">
        <v>3</v>
      </c>
      <c r="E41" s="150"/>
      <c r="F41" s="147"/>
    </row>
    <row r="42" spans="1:6" x14ac:dyDescent="0.25">
      <c r="A42" s="55" t="s">
        <v>221</v>
      </c>
      <c r="B42" s="39" t="s">
        <v>222</v>
      </c>
      <c r="C42" s="24" t="s">
        <v>94</v>
      </c>
      <c r="D42" s="25">
        <v>1</v>
      </c>
      <c r="E42" s="150"/>
      <c r="F42" s="147"/>
    </row>
    <row r="43" spans="1:6" x14ac:dyDescent="0.25">
      <c r="A43" s="55" t="s">
        <v>223</v>
      </c>
      <c r="B43" s="39" t="s">
        <v>224</v>
      </c>
      <c r="C43" s="24" t="s">
        <v>94</v>
      </c>
      <c r="D43" s="25">
        <v>3</v>
      </c>
      <c r="E43" s="150"/>
      <c r="F43" s="147"/>
    </row>
    <row r="44" spans="1:6" x14ac:dyDescent="0.25">
      <c r="A44" s="55" t="s">
        <v>225</v>
      </c>
      <c r="B44" s="39" t="s">
        <v>226</v>
      </c>
      <c r="C44" s="24" t="s">
        <v>94</v>
      </c>
      <c r="D44" s="25">
        <v>1</v>
      </c>
      <c r="E44" s="150"/>
      <c r="F44" s="147"/>
    </row>
    <row r="45" spans="1:6" x14ac:dyDescent="0.25">
      <c r="A45" s="55" t="s">
        <v>227</v>
      </c>
      <c r="B45" s="39" t="s">
        <v>228</v>
      </c>
      <c r="C45" s="24" t="s">
        <v>94</v>
      </c>
      <c r="D45" s="25">
        <v>1</v>
      </c>
      <c r="E45" s="150"/>
      <c r="F45" s="147"/>
    </row>
    <row r="46" spans="1:6" x14ac:dyDescent="0.25">
      <c r="A46" s="55" t="s">
        <v>229</v>
      </c>
      <c r="B46" s="39" t="s">
        <v>230</v>
      </c>
      <c r="C46" s="24" t="s">
        <v>94</v>
      </c>
      <c r="D46" s="25">
        <v>1</v>
      </c>
      <c r="E46" s="150"/>
      <c r="F46" s="147"/>
    </row>
    <row r="47" spans="1:6" x14ac:dyDescent="0.25">
      <c r="A47" s="55" t="s">
        <v>231</v>
      </c>
      <c r="B47" s="39" t="s">
        <v>232</v>
      </c>
      <c r="C47" s="24" t="s">
        <v>94</v>
      </c>
      <c r="D47" s="25">
        <v>1</v>
      </c>
      <c r="E47" s="150"/>
      <c r="F47" s="147"/>
    </row>
    <row r="48" spans="1:6" x14ac:dyDescent="0.25">
      <c r="A48" s="55" t="s">
        <v>233</v>
      </c>
      <c r="B48" s="39" t="s">
        <v>234</v>
      </c>
      <c r="C48" s="24" t="s">
        <v>94</v>
      </c>
      <c r="D48" s="25">
        <v>1</v>
      </c>
      <c r="E48" s="150"/>
      <c r="F48" s="147"/>
    </row>
    <row r="49" spans="1:6" x14ac:dyDescent="0.25">
      <c r="A49" s="55" t="s">
        <v>235</v>
      </c>
      <c r="B49" s="39" t="s">
        <v>236</v>
      </c>
      <c r="C49" s="24" t="s">
        <v>11</v>
      </c>
      <c r="D49" s="25">
        <v>62</v>
      </c>
      <c r="E49" s="150"/>
      <c r="F49" s="147"/>
    </row>
    <row r="50" spans="1:6" x14ac:dyDescent="0.25">
      <c r="A50" s="56" t="s">
        <v>237</v>
      </c>
      <c r="B50" s="48" t="s">
        <v>100</v>
      </c>
      <c r="C50" s="51"/>
      <c r="D50" s="22"/>
      <c r="E50" s="148"/>
      <c r="F50" s="149"/>
    </row>
    <row r="51" spans="1:6" x14ac:dyDescent="0.25">
      <c r="A51" s="55" t="s">
        <v>238</v>
      </c>
      <c r="B51" s="46" t="s">
        <v>239</v>
      </c>
      <c r="C51" s="52" t="s">
        <v>28</v>
      </c>
      <c r="D51" s="23">
        <v>200.7</v>
      </c>
      <c r="E51" s="135"/>
      <c r="F51" s="147"/>
    </row>
    <row r="52" spans="1:6" x14ac:dyDescent="0.25">
      <c r="A52" s="55" t="s">
        <v>240</v>
      </c>
      <c r="B52" s="46" t="s">
        <v>241</v>
      </c>
      <c r="C52" s="52" t="s">
        <v>28</v>
      </c>
      <c r="D52" s="23">
        <v>133.80000000000001</v>
      </c>
      <c r="E52" s="135"/>
      <c r="F52" s="147"/>
    </row>
    <row r="53" spans="1:6" x14ac:dyDescent="0.25">
      <c r="A53" s="56" t="s">
        <v>242</v>
      </c>
      <c r="B53" s="48" t="s">
        <v>105</v>
      </c>
      <c r="C53" s="51"/>
      <c r="D53" s="22"/>
      <c r="E53" s="148"/>
      <c r="F53" s="149"/>
    </row>
    <row r="54" spans="1:6" x14ac:dyDescent="0.25">
      <c r="A54" s="55" t="s">
        <v>243</v>
      </c>
      <c r="B54" s="46" t="s">
        <v>244</v>
      </c>
      <c r="C54" s="52" t="s">
        <v>16</v>
      </c>
      <c r="D54" s="23">
        <v>1037</v>
      </c>
      <c r="E54" s="135"/>
      <c r="F54" s="147"/>
    </row>
    <row r="55" spans="1:6" ht="25.5" x14ac:dyDescent="0.25">
      <c r="A55" s="55" t="s">
        <v>245</v>
      </c>
      <c r="B55" s="46" t="s">
        <v>246</v>
      </c>
      <c r="C55" s="52" t="s">
        <v>28</v>
      </c>
      <c r="D55" s="23">
        <v>40</v>
      </c>
      <c r="E55" s="135"/>
      <c r="F55" s="147"/>
    </row>
    <row r="56" spans="1:6" ht="25.5" x14ac:dyDescent="0.25">
      <c r="A56" s="55" t="s">
        <v>247</v>
      </c>
      <c r="B56" s="46" t="s">
        <v>248</v>
      </c>
      <c r="C56" s="52" t="s">
        <v>11</v>
      </c>
      <c r="D56" s="23">
        <v>35</v>
      </c>
      <c r="E56" s="135"/>
      <c r="F56" s="147"/>
    </row>
    <row r="57" spans="1:6" x14ac:dyDescent="0.25">
      <c r="A57" s="55" t="s">
        <v>249</v>
      </c>
      <c r="B57" s="46" t="s">
        <v>250</v>
      </c>
      <c r="C57" s="52" t="s">
        <v>11</v>
      </c>
      <c r="D57" s="23">
        <v>120</v>
      </c>
      <c r="E57" s="135"/>
      <c r="F57" s="147"/>
    </row>
    <row r="58" spans="1:6" x14ac:dyDescent="0.25">
      <c r="A58" s="55" t="s">
        <v>251</v>
      </c>
      <c r="B58" s="46" t="s">
        <v>252</v>
      </c>
      <c r="C58" s="52" t="s">
        <v>16</v>
      </c>
      <c r="D58" s="23">
        <v>467</v>
      </c>
      <c r="E58" s="135"/>
      <c r="F58" s="147"/>
    </row>
    <row r="59" spans="1:6" x14ac:dyDescent="0.25">
      <c r="A59" s="55" t="s">
        <v>253</v>
      </c>
      <c r="B59" s="46" t="s">
        <v>254</v>
      </c>
      <c r="C59" s="52" t="s">
        <v>28</v>
      </c>
      <c r="D59" s="23">
        <v>19</v>
      </c>
      <c r="E59" s="135"/>
      <c r="F59" s="147"/>
    </row>
    <row r="60" spans="1:6" x14ac:dyDescent="0.25">
      <c r="A60" s="55" t="s">
        <v>255</v>
      </c>
      <c r="B60" s="46" t="s">
        <v>256</v>
      </c>
      <c r="C60" s="52" t="s">
        <v>28</v>
      </c>
      <c r="D60" s="23">
        <v>273</v>
      </c>
      <c r="E60" s="135"/>
      <c r="F60" s="147"/>
    </row>
    <row r="61" spans="1:6" ht="25.5" x14ac:dyDescent="0.25">
      <c r="A61" s="55" t="s">
        <v>257</v>
      </c>
      <c r="B61" s="46" t="s">
        <v>258</v>
      </c>
      <c r="C61" s="52" t="s">
        <v>28</v>
      </c>
      <c r="D61" s="23">
        <v>19.07</v>
      </c>
      <c r="E61" s="135"/>
      <c r="F61" s="147"/>
    </row>
    <row r="62" spans="1:6" ht="25.5" x14ac:dyDescent="0.25">
      <c r="A62" s="55" t="s">
        <v>259</v>
      </c>
      <c r="B62" s="46" t="s">
        <v>260</v>
      </c>
      <c r="C62" s="52" t="s">
        <v>28</v>
      </c>
      <c r="D62" s="23">
        <v>158</v>
      </c>
      <c r="E62" s="135"/>
      <c r="F62" s="147"/>
    </row>
    <row r="63" spans="1:6" ht="38.25" x14ac:dyDescent="0.25">
      <c r="A63" s="55" t="s">
        <v>261</v>
      </c>
      <c r="B63" s="46" t="s">
        <v>262</v>
      </c>
      <c r="C63" s="52" t="s">
        <v>28</v>
      </c>
      <c r="D63" s="23">
        <v>39</v>
      </c>
      <c r="E63" s="135"/>
      <c r="F63" s="147"/>
    </row>
    <row r="64" spans="1:6" x14ac:dyDescent="0.25">
      <c r="A64" s="55" t="s">
        <v>263</v>
      </c>
      <c r="B64" s="46" t="s">
        <v>264</v>
      </c>
      <c r="C64" s="52" t="s">
        <v>16</v>
      </c>
      <c r="D64" s="23">
        <v>93</v>
      </c>
      <c r="E64" s="135"/>
      <c r="F64" s="147"/>
    </row>
    <row r="65" spans="1:6" ht="25.5" x14ac:dyDescent="0.25">
      <c r="A65" s="55" t="s">
        <v>265</v>
      </c>
      <c r="B65" s="46" t="s">
        <v>266</v>
      </c>
      <c r="C65" s="52" t="s">
        <v>28</v>
      </c>
      <c r="D65" s="23">
        <v>27</v>
      </c>
      <c r="E65" s="135"/>
      <c r="F65" s="147"/>
    </row>
    <row r="66" spans="1:6" x14ac:dyDescent="0.25">
      <c r="A66" s="56" t="s">
        <v>267</v>
      </c>
      <c r="B66" s="48" t="s">
        <v>268</v>
      </c>
      <c r="C66" s="51"/>
      <c r="D66" s="22"/>
      <c r="E66" s="148"/>
      <c r="F66" s="149"/>
    </row>
    <row r="67" spans="1:6" x14ac:dyDescent="0.25">
      <c r="A67" s="55" t="s">
        <v>269</v>
      </c>
      <c r="B67" s="46" t="s">
        <v>118</v>
      </c>
      <c r="C67" s="52" t="s">
        <v>270</v>
      </c>
      <c r="D67" s="23">
        <v>125579</v>
      </c>
      <c r="E67" s="135"/>
      <c r="F67" s="147"/>
    </row>
    <row r="68" spans="1:6" x14ac:dyDescent="0.25">
      <c r="A68" s="57" t="s">
        <v>271</v>
      </c>
      <c r="B68" s="48" t="s">
        <v>272</v>
      </c>
      <c r="C68" s="51"/>
      <c r="D68" s="22"/>
      <c r="E68" s="148"/>
      <c r="F68" s="149"/>
    </row>
    <row r="69" spans="1:6" x14ac:dyDescent="0.25">
      <c r="A69" s="55" t="s">
        <v>273</v>
      </c>
      <c r="B69" s="46" t="s">
        <v>274</v>
      </c>
      <c r="C69" s="52" t="s">
        <v>11</v>
      </c>
      <c r="D69" s="23">
        <v>183</v>
      </c>
      <c r="E69" s="135"/>
      <c r="F69" s="147"/>
    </row>
    <row r="70" spans="1:6" x14ac:dyDescent="0.25">
      <c r="A70" s="55" t="s">
        <v>275</v>
      </c>
      <c r="B70" s="46" t="s">
        <v>276</v>
      </c>
      <c r="C70" s="52" t="s">
        <v>11</v>
      </c>
      <c r="D70" s="23">
        <v>240</v>
      </c>
      <c r="E70" s="135"/>
      <c r="F70" s="147"/>
    </row>
    <row r="71" spans="1:6" x14ac:dyDescent="0.25">
      <c r="A71" s="55" t="s">
        <v>277</v>
      </c>
      <c r="B71" s="46" t="s">
        <v>278</v>
      </c>
      <c r="C71" s="52" t="s">
        <v>11</v>
      </c>
      <c r="D71" s="23">
        <v>423</v>
      </c>
      <c r="E71" s="135"/>
      <c r="F71" s="147"/>
    </row>
    <row r="72" spans="1:6" x14ac:dyDescent="0.25">
      <c r="A72" s="57" t="s">
        <v>279</v>
      </c>
      <c r="B72" s="48" t="s">
        <v>280</v>
      </c>
      <c r="C72" s="51"/>
      <c r="D72" s="22"/>
      <c r="E72" s="148"/>
      <c r="F72" s="149"/>
    </row>
    <row r="73" spans="1:6" x14ac:dyDescent="0.25">
      <c r="A73" s="55" t="s">
        <v>281</v>
      </c>
      <c r="B73" s="46" t="s">
        <v>282</v>
      </c>
      <c r="C73" s="52" t="s">
        <v>28</v>
      </c>
      <c r="D73" s="23">
        <v>106</v>
      </c>
      <c r="E73" s="135"/>
      <c r="F73" s="147"/>
    </row>
    <row r="74" spans="1:6" x14ac:dyDescent="0.25">
      <c r="A74" s="55" t="s">
        <v>283</v>
      </c>
      <c r="B74" s="46" t="s">
        <v>284</v>
      </c>
      <c r="C74" s="52" t="s">
        <v>16</v>
      </c>
      <c r="D74" s="23">
        <v>2389</v>
      </c>
      <c r="E74" s="135"/>
      <c r="F74" s="147"/>
    </row>
    <row r="75" spans="1:6" x14ac:dyDescent="0.25">
      <c r="A75" s="55" t="s">
        <v>285</v>
      </c>
      <c r="B75" s="46" t="s">
        <v>286</v>
      </c>
      <c r="C75" s="52" t="s">
        <v>16</v>
      </c>
      <c r="D75" s="23">
        <v>1194</v>
      </c>
      <c r="E75" s="135"/>
      <c r="F75" s="147"/>
    </row>
    <row r="76" spans="1:6" x14ac:dyDescent="0.25">
      <c r="A76" s="57" t="s">
        <v>287</v>
      </c>
      <c r="B76" s="48" t="s">
        <v>288</v>
      </c>
      <c r="C76" s="51"/>
      <c r="D76" s="22"/>
      <c r="E76" s="148"/>
      <c r="F76" s="149"/>
    </row>
    <row r="77" spans="1:6" ht="25.5" x14ac:dyDescent="0.25">
      <c r="A77" s="55" t="s">
        <v>289</v>
      </c>
      <c r="B77" s="46" t="s">
        <v>290</v>
      </c>
      <c r="C77" s="26" t="s">
        <v>11</v>
      </c>
      <c r="D77" s="23">
        <v>243</v>
      </c>
      <c r="E77" s="135"/>
      <c r="F77" s="147"/>
    </row>
    <row r="78" spans="1:6" x14ac:dyDescent="0.25">
      <c r="A78" s="55" t="s">
        <v>291</v>
      </c>
      <c r="B78" s="46" t="s">
        <v>292</v>
      </c>
      <c r="C78" s="26" t="s">
        <v>94</v>
      </c>
      <c r="D78" s="23">
        <v>20</v>
      </c>
      <c r="E78" s="135"/>
      <c r="F78" s="147"/>
    </row>
    <row r="79" spans="1:6" x14ac:dyDescent="0.25">
      <c r="A79" s="57">
        <v>2.11</v>
      </c>
      <c r="B79" s="48" t="s">
        <v>134</v>
      </c>
      <c r="C79" s="51"/>
      <c r="D79" s="22"/>
      <c r="E79" s="148"/>
      <c r="F79" s="149"/>
    </row>
    <row r="80" spans="1:6" x14ac:dyDescent="0.25">
      <c r="A80" s="55" t="s">
        <v>293</v>
      </c>
      <c r="B80" s="46" t="s">
        <v>294</v>
      </c>
      <c r="C80" s="27" t="s">
        <v>16</v>
      </c>
      <c r="D80" s="28">
        <v>936</v>
      </c>
      <c r="E80" s="151"/>
      <c r="F80" s="147"/>
    </row>
    <row r="81" spans="1:6" x14ac:dyDescent="0.25">
      <c r="A81" s="55" t="s">
        <v>295</v>
      </c>
      <c r="B81" s="46" t="s">
        <v>296</v>
      </c>
      <c r="C81" s="52" t="s">
        <v>139</v>
      </c>
      <c r="D81" s="23">
        <v>1</v>
      </c>
      <c r="E81" s="135"/>
      <c r="F81" s="147"/>
    </row>
    <row r="82" spans="1:6" x14ac:dyDescent="0.25">
      <c r="A82" s="55" t="s">
        <v>297</v>
      </c>
      <c r="B82" s="46" t="s">
        <v>298</v>
      </c>
      <c r="C82" s="52" t="s">
        <v>37</v>
      </c>
      <c r="D82" s="23">
        <v>3</v>
      </c>
      <c r="E82" s="135"/>
      <c r="F82" s="147"/>
    </row>
    <row r="83" spans="1:6" x14ac:dyDescent="0.25">
      <c r="A83" s="55" t="s">
        <v>299</v>
      </c>
      <c r="B83" s="46" t="s">
        <v>300</v>
      </c>
      <c r="C83" s="52" t="s">
        <v>37</v>
      </c>
      <c r="D83" s="23">
        <v>24</v>
      </c>
      <c r="E83" s="135"/>
      <c r="F83" s="147"/>
    </row>
    <row r="84" spans="1:6" ht="25.5" x14ac:dyDescent="0.25">
      <c r="A84" s="55" t="s">
        <v>301</v>
      </c>
      <c r="B84" s="46" t="s">
        <v>302</v>
      </c>
      <c r="C84" s="52" t="s">
        <v>37</v>
      </c>
      <c r="D84" s="23">
        <v>2</v>
      </c>
      <c r="E84" s="135"/>
      <c r="F84" s="147"/>
    </row>
    <row r="85" spans="1:6" ht="38.25" x14ac:dyDescent="0.25">
      <c r="A85" s="55" t="s">
        <v>303</v>
      </c>
      <c r="B85" s="46" t="s">
        <v>304</v>
      </c>
      <c r="C85" s="52" t="s">
        <v>37</v>
      </c>
      <c r="D85" s="23">
        <v>4</v>
      </c>
      <c r="E85" s="135"/>
      <c r="F85" s="147"/>
    </row>
    <row r="86" spans="1:6" ht="25.5" x14ac:dyDescent="0.25">
      <c r="A86" s="55" t="s">
        <v>305</v>
      </c>
      <c r="B86" s="46" t="s">
        <v>306</v>
      </c>
      <c r="C86" s="52" t="s">
        <v>37</v>
      </c>
      <c r="D86" s="23">
        <v>20</v>
      </c>
      <c r="E86" s="135"/>
      <c r="F86" s="147"/>
    </row>
    <row r="87" spans="1:6" x14ac:dyDescent="0.25">
      <c r="A87" s="55" t="s">
        <v>307</v>
      </c>
      <c r="B87" s="46" t="s">
        <v>308</v>
      </c>
      <c r="C87" s="52" t="s">
        <v>16</v>
      </c>
      <c r="D87" s="23">
        <v>135</v>
      </c>
      <c r="E87" s="135"/>
      <c r="F87" s="147"/>
    </row>
    <row r="88" spans="1:6" x14ac:dyDescent="0.25">
      <c r="A88" s="55" t="s">
        <v>309</v>
      </c>
      <c r="B88" s="46" t="s">
        <v>310</v>
      </c>
      <c r="C88" s="52" t="s">
        <v>11</v>
      </c>
      <c r="D88" s="23">
        <v>162</v>
      </c>
      <c r="E88" s="135"/>
      <c r="F88" s="147"/>
    </row>
    <row r="89" spans="1:6" ht="25.5" x14ac:dyDescent="0.25">
      <c r="A89" s="55" t="s">
        <v>311</v>
      </c>
      <c r="B89" s="46" t="s">
        <v>312</v>
      </c>
      <c r="C89" s="52" t="s">
        <v>37</v>
      </c>
      <c r="D89" s="23">
        <v>1</v>
      </c>
      <c r="E89" s="135"/>
      <c r="F89" s="147"/>
    </row>
    <row r="90" spans="1:6" ht="26.25" thickBot="1" x14ac:dyDescent="0.3">
      <c r="A90" s="55" t="s">
        <v>313</v>
      </c>
      <c r="B90" s="46" t="s">
        <v>314</v>
      </c>
      <c r="C90" s="52" t="s">
        <v>11</v>
      </c>
      <c r="D90" s="23">
        <v>163.26</v>
      </c>
      <c r="E90" s="135"/>
      <c r="F90" s="147"/>
    </row>
    <row r="91" spans="1:6" ht="15.75" thickBot="1" x14ac:dyDescent="0.3">
      <c r="A91" s="53">
        <v>2</v>
      </c>
      <c r="B91" s="29" t="s">
        <v>315</v>
      </c>
      <c r="C91" s="30"/>
      <c r="D91" s="31"/>
      <c r="E91" s="152"/>
      <c r="F91" s="144"/>
    </row>
    <row r="92" spans="1:6" x14ac:dyDescent="0.25">
      <c r="A92" s="54" t="s">
        <v>316</v>
      </c>
      <c r="B92" s="32" t="s">
        <v>8</v>
      </c>
      <c r="C92" s="33"/>
      <c r="D92" s="34"/>
      <c r="E92" s="153"/>
      <c r="F92" s="146"/>
    </row>
    <row r="93" spans="1:6" x14ac:dyDescent="0.25">
      <c r="A93" s="55" t="s">
        <v>317</v>
      </c>
      <c r="B93" s="46" t="s">
        <v>10</v>
      </c>
      <c r="C93" s="52" t="s">
        <v>16</v>
      </c>
      <c r="D93" s="23">
        <v>333</v>
      </c>
      <c r="E93" s="135"/>
      <c r="F93" s="147"/>
    </row>
    <row r="94" spans="1:6" x14ac:dyDescent="0.25">
      <c r="A94" s="55" t="s">
        <v>318</v>
      </c>
      <c r="B94" s="47" t="s">
        <v>24</v>
      </c>
      <c r="C94" s="52" t="s">
        <v>16</v>
      </c>
      <c r="D94" s="23">
        <v>333</v>
      </c>
      <c r="E94" s="135"/>
      <c r="F94" s="147"/>
    </row>
    <row r="95" spans="1:6" x14ac:dyDescent="0.25">
      <c r="A95" s="56" t="s">
        <v>319</v>
      </c>
      <c r="B95" s="48" t="s">
        <v>25</v>
      </c>
      <c r="C95" s="51"/>
      <c r="D95" s="22"/>
      <c r="E95" s="148"/>
      <c r="F95" s="149"/>
    </row>
    <row r="96" spans="1:6" x14ac:dyDescent="0.25">
      <c r="A96" s="55" t="s">
        <v>320</v>
      </c>
      <c r="B96" s="13" t="s">
        <v>161</v>
      </c>
      <c r="C96" s="52" t="s">
        <v>28</v>
      </c>
      <c r="D96" s="23">
        <v>158</v>
      </c>
      <c r="E96" s="135"/>
      <c r="F96" s="147"/>
    </row>
    <row r="97" spans="1:6" x14ac:dyDescent="0.25">
      <c r="A97" s="55" t="s">
        <v>321</v>
      </c>
      <c r="B97" s="13" t="s">
        <v>163</v>
      </c>
      <c r="C97" s="52" t="s">
        <v>28</v>
      </c>
      <c r="D97" s="23">
        <v>472</v>
      </c>
      <c r="E97" s="135"/>
      <c r="F97" s="147"/>
    </row>
    <row r="98" spans="1:6" x14ac:dyDescent="0.25">
      <c r="A98" s="55" t="s">
        <v>322</v>
      </c>
      <c r="B98" s="13" t="s">
        <v>165</v>
      </c>
      <c r="C98" s="52" t="s">
        <v>28</v>
      </c>
      <c r="D98" s="23">
        <v>52</v>
      </c>
      <c r="E98" s="135"/>
      <c r="F98" s="147"/>
    </row>
    <row r="99" spans="1:6" x14ac:dyDescent="0.25">
      <c r="A99" s="56" t="s">
        <v>323</v>
      </c>
      <c r="B99" s="48" t="s">
        <v>324</v>
      </c>
      <c r="C99" s="51"/>
      <c r="D99" s="22"/>
      <c r="E99" s="148"/>
      <c r="F99" s="149"/>
    </row>
    <row r="100" spans="1:6" x14ac:dyDescent="0.25">
      <c r="A100" s="55" t="s">
        <v>325</v>
      </c>
      <c r="B100" s="13" t="s">
        <v>326</v>
      </c>
      <c r="C100" s="52" t="s">
        <v>16</v>
      </c>
      <c r="D100" s="23">
        <v>758</v>
      </c>
      <c r="E100" s="135"/>
      <c r="F100" s="147"/>
    </row>
    <row r="101" spans="1:6" x14ac:dyDescent="0.25">
      <c r="A101" s="56" t="s">
        <v>327</v>
      </c>
      <c r="B101" s="48" t="s">
        <v>167</v>
      </c>
      <c r="C101" s="51"/>
      <c r="D101" s="22"/>
      <c r="E101" s="148"/>
      <c r="F101" s="149"/>
    </row>
    <row r="102" spans="1:6" ht="38.25" x14ac:dyDescent="0.25">
      <c r="A102" s="55" t="s">
        <v>328</v>
      </c>
      <c r="B102" s="46" t="s">
        <v>33</v>
      </c>
      <c r="C102" s="52" t="s">
        <v>28</v>
      </c>
      <c r="D102" s="23">
        <v>236</v>
      </c>
      <c r="E102" s="135"/>
      <c r="F102" s="147"/>
    </row>
    <row r="103" spans="1:6" x14ac:dyDescent="0.25">
      <c r="A103" s="56" t="s">
        <v>329</v>
      </c>
      <c r="B103" s="48" t="s">
        <v>330</v>
      </c>
      <c r="C103" s="51"/>
      <c r="D103" s="22"/>
      <c r="E103" s="148"/>
      <c r="F103" s="149"/>
    </row>
    <row r="104" spans="1:6" x14ac:dyDescent="0.25">
      <c r="A104" s="55" t="s">
        <v>331</v>
      </c>
      <c r="B104" s="46" t="s">
        <v>332</v>
      </c>
      <c r="C104" s="52" t="s">
        <v>11</v>
      </c>
      <c r="D104" s="23">
        <v>5</v>
      </c>
      <c r="E104" s="135"/>
      <c r="F104" s="147"/>
    </row>
    <row r="105" spans="1:6" x14ac:dyDescent="0.25">
      <c r="A105" s="55" t="s">
        <v>333</v>
      </c>
      <c r="B105" s="46" t="s">
        <v>334</v>
      </c>
      <c r="C105" s="52" t="s">
        <v>11</v>
      </c>
      <c r="D105" s="23">
        <v>45</v>
      </c>
      <c r="E105" s="135"/>
      <c r="F105" s="147"/>
    </row>
    <row r="106" spans="1:6" ht="25.5" x14ac:dyDescent="0.25">
      <c r="A106" s="55" t="s">
        <v>335</v>
      </c>
      <c r="B106" s="46" t="s">
        <v>336</v>
      </c>
      <c r="C106" s="52" t="s">
        <v>11</v>
      </c>
      <c r="D106" s="23">
        <v>185</v>
      </c>
      <c r="E106" s="135"/>
      <c r="F106" s="147"/>
    </row>
    <row r="107" spans="1:6" x14ac:dyDescent="0.25">
      <c r="A107" s="56" t="s">
        <v>337</v>
      </c>
      <c r="B107" s="48" t="s">
        <v>100</v>
      </c>
      <c r="C107" s="51"/>
      <c r="D107" s="22"/>
      <c r="E107" s="148"/>
      <c r="F107" s="149"/>
    </row>
    <row r="108" spans="1:6" x14ac:dyDescent="0.25">
      <c r="A108" s="55" t="s">
        <v>338</v>
      </c>
      <c r="B108" s="46" t="s">
        <v>239</v>
      </c>
      <c r="C108" s="52" t="s">
        <v>28</v>
      </c>
      <c r="D108" s="23">
        <v>357</v>
      </c>
      <c r="E108" s="135"/>
      <c r="F108" s="147"/>
    </row>
    <row r="109" spans="1:6" x14ac:dyDescent="0.25">
      <c r="A109" s="55" t="s">
        <v>339</v>
      </c>
      <c r="B109" s="46" t="s">
        <v>241</v>
      </c>
      <c r="C109" s="52" t="s">
        <v>28</v>
      </c>
      <c r="D109" s="23">
        <v>89</v>
      </c>
      <c r="E109" s="135"/>
      <c r="F109" s="147"/>
    </row>
    <row r="110" spans="1:6" x14ac:dyDescent="0.25">
      <c r="A110" s="56" t="s">
        <v>340</v>
      </c>
      <c r="B110" s="48" t="s">
        <v>105</v>
      </c>
      <c r="C110" s="51"/>
      <c r="D110" s="22"/>
      <c r="E110" s="148"/>
      <c r="F110" s="149"/>
    </row>
    <row r="111" spans="1:6" x14ac:dyDescent="0.25">
      <c r="A111" s="55" t="s">
        <v>341</v>
      </c>
      <c r="B111" s="46" t="s">
        <v>342</v>
      </c>
      <c r="C111" s="52" t="s">
        <v>16</v>
      </c>
      <c r="D111" s="23">
        <v>181</v>
      </c>
      <c r="E111" s="135"/>
      <c r="F111" s="147"/>
    </row>
    <row r="112" spans="1:6" ht="25.5" x14ac:dyDescent="0.25">
      <c r="A112" s="55" t="s">
        <v>343</v>
      </c>
      <c r="B112" s="46" t="s">
        <v>344</v>
      </c>
      <c r="C112" s="52" t="s">
        <v>28</v>
      </c>
      <c r="D112" s="23">
        <v>94</v>
      </c>
      <c r="E112" s="135"/>
      <c r="F112" s="147"/>
    </row>
    <row r="113" spans="1:6" x14ac:dyDescent="0.25">
      <c r="A113" s="55" t="s">
        <v>345</v>
      </c>
      <c r="B113" s="46" t="s">
        <v>346</v>
      </c>
      <c r="C113" s="52" t="s">
        <v>28</v>
      </c>
      <c r="D113" s="23">
        <v>1</v>
      </c>
      <c r="E113" s="135"/>
      <c r="F113" s="147"/>
    </row>
    <row r="114" spans="1:6" x14ac:dyDescent="0.25">
      <c r="A114" s="56" t="s">
        <v>347</v>
      </c>
      <c r="B114" s="48" t="s">
        <v>268</v>
      </c>
      <c r="C114" s="51"/>
      <c r="D114" s="22"/>
      <c r="E114" s="148"/>
      <c r="F114" s="149"/>
    </row>
    <row r="115" spans="1:6" x14ac:dyDescent="0.25">
      <c r="A115" s="55" t="s">
        <v>348</v>
      </c>
      <c r="B115" s="49" t="s">
        <v>118</v>
      </c>
      <c r="C115" s="52" t="s">
        <v>270</v>
      </c>
      <c r="D115" s="23">
        <v>10946</v>
      </c>
      <c r="E115" s="135"/>
      <c r="F115" s="147"/>
    </row>
    <row r="116" spans="1:6" x14ac:dyDescent="0.25">
      <c r="A116" s="57" t="s">
        <v>349</v>
      </c>
      <c r="B116" s="48" t="s">
        <v>350</v>
      </c>
      <c r="C116" s="51"/>
      <c r="D116" s="22"/>
      <c r="E116" s="148"/>
      <c r="F116" s="149"/>
    </row>
    <row r="117" spans="1:6" x14ac:dyDescent="0.25">
      <c r="A117" s="55" t="s">
        <v>351</v>
      </c>
      <c r="B117" s="46" t="s">
        <v>352</v>
      </c>
      <c r="C117" s="52" t="s">
        <v>37</v>
      </c>
      <c r="D117" s="23">
        <v>1</v>
      </c>
      <c r="E117" s="135"/>
      <c r="F117" s="147"/>
    </row>
    <row r="118" spans="1:6" x14ac:dyDescent="0.25">
      <c r="A118" s="55" t="s">
        <v>353</v>
      </c>
      <c r="B118" s="46" t="s">
        <v>354</v>
      </c>
      <c r="C118" s="52" t="s">
        <v>37</v>
      </c>
      <c r="D118" s="23">
        <v>1</v>
      </c>
      <c r="E118" s="135"/>
      <c r="F118" s="147"/>
    </row>
    <row r="119" spans="1:6" x14ac:dyDescent="0.25">
      <c r="A119" s="55" t="s">
        <v>355</v>
      </c>
      <c r="B119" s="46" t="s">
        <v>356</v>
      </c>
      <c r="C119" s="52" t="s">
        <v>37</v>
      </c>
      <c r="D119" s="23">
        <v>1</v>
      </c>
      <c r="E119" s="135"/>
      <c r="F119" s="147"/>
    </row>
    <row r="120" spans="1:6" x14ac:dyDescent="0.25">
      <c r="A120" s="55" t="s">
        <v>357</v>
      </c>
      <c r="B120" s="46" t="s">
        <v>358</v>
      </c>
      <c r="C120" s="52" t="s">
        <v>37</v>
      </c>
      <c r="D120" s="23">
        <v>1</v>
      </c>
      <c r="E120" s="135"/>
      <c r="F120" s="147"/>
    </row>
    <row r="121" spans="1:6" x14ac:dyDescent="0.25">
      <c r="A121" s="55" t="s">
        <v>359</v>
      </c>
      <c r="B121" s="46" t="s">
        <v>360</v>
      </c>
      <c r="C121" s="52" t="s">
        <v>11</v>
      </c>
      <c r="D121" s="23">
        <v>7</v>
      </c>
      <c r="E121" s="135"/>
      <c r="F121" s="147"/>
    </row>
    <row r="122" spans="1:6" ht="26.25" thickBot="1" x14ac:dyDescent="0.3">
      <c r="A122" s="69" t="s">
        <v>361</v>
      </c>
      <c r="B122" s="70" t="s">
        <v>302</v>
      </c>
      <c r="C122" s="71" t="s">
        <v>37</v>
      </c>
      <c r="D122" s="72">
        <v>4</v>
      </c>
      <c r="E122" s="137"/>
      <c r="F122" s="147"/>
    </row>
    <row r="123" spans="1:6" ht="15.75" thickBot="1" x14ac:dyDescent="0.3">
      <c r="A123" s="35"/>
      <c r="B123" s="36"/>
      <c r="C123" s="37"/>
      <c r="D123" s="37"/>
      <c r="E123" s="167" t="s">
        <v>151</v>
      </c>
      <c r="F123" s="154"/>
    </row>
    <row r="124" spans="1:6" x14ac:dyDescent="0.25">
      <c r="A124" s="17"/>
      <c r="B124" s="17"/>
      <c r="C124" s="17"/>
      <c r="D124" s="17"/>
      <c r="E124" s="17"/>
      <c r="F124" s="17"/>
    </row>
    <row r="125" spans="1:6" x14ac:dyDescent="0.25">
      <c r="A125" s="17"/>
      <c r="B125" s="17"/>
      <c r="C125" s="17"/>
      <c r="D125" s="17"/>
      <c r="E125" s="17"/>
      <c r="F125" s="17"/>
    </row>
    <row r="126" spans="1:6" x14ac:dyDescent="0.25">
      <c r="A126" s="18"/>
      <c r="B126" s="18"/>
      <c r="C126" s="18"/>
      <c r="D126" s="18"/>
      <c r="E126" s="18"/>
      <c r="F126" s="38" t="s">
        <v>362</v>
      </c>
    </row>
    <row r="127" spans="1:6" x14ac:dyDescent="0.25">
      <c r="A127" s="17"/>
      <c r="B127" s="17"/>
      <c r="C127" s="17"/>
      <c r="D127" s="17"/>
      <c r="E127" s="17"/>
      <c r="F127" s="17"/>
    </row>
    <row r="128" spans="1:6" x14ac:dyDescent="0.25">
      <c r="A128" s="17"/>
      <c r="B128" s="17"/>
      <c r="C128" s="17"/>
      <c r="D128" s="17"/>
      <c r="E128" s="17"/>
      <c r="F128" s="17"/>
    </row>
    <row r="129" spans="1:6" x14ac:dyDescent="0.25">
      <c r="A129" s="17"/>
      <c r="B129" s="17"/>
      <c r="C129" s="17"/>
      <c r="D129" s="17"/>
      <c r="E129" s="17"/>
      <c r="F129" s="17"/>
    </row>
    <row r="130" spans="1:6" x14ac:dyDescent="0.25">
      <c r="A130" s="17"/>
      <c r="B130" s="17"/>
      <c r="C130" s="17"/>
      <c r="D130" s="17"/>
      <c r="E130" s="17"/>
      <c r="F130" s="17"/>
    </row>
    <row r="131" spans="1:6" x14ac:dyDescent="0.25">
      <c r="A131" s="17"/>
      <c r="B131" s="17"/>
      <c r="C131" s="17"/>
      <c r="D131" s="17"/>
      <c r="E131" s="17"/>
      <c r="F131" s="17"/>
    </row>
    <row r="132" spans="1:6" x14ac:dyDescent="0.25">
      <c r="A132" s="17"/>
      <c r="B132" s="17"/>
      <c r="C132" s="17"/>
      <c r="D132" s="17"/>
      <c r="E132" s="17"/>
      <c r="F132" s="17"/>
    </row>
    <row r="133" spans="1:6" x14ac:dyDescent="0.25">
      <c r="A133" s="17"/>
      <c r="B133" s="17"/>
      <c r="C133" s="17"/>
      <c r="D133" s="17"/>
      <c r="E133" s="17"/>
      <c r="F133" s="17"/>
    </row>
    <row r="134" spans="1:6" x14ac:dyDescent="0.25">
      <c r="A134" s="17"/>
      <c r="B134" s="17"/>
      <c r="C134" s="17"/>
      <c r="D134" s="17"/>
      <c r="E134" s="17"/>
      <c r="F134" s="17"/>
    </row>
    <row r="135" spans="1:6" x14ac:dyDescent="0.25">
      <c r="A135" s="17"/>
      <c r="B135" s="17"/>
      <c r="C135" s="17"/>
      <c r="D135" s="17"/>
      <c r="E135" s="17"/>
      <c r="F135" s="17"/>
    </row>
    <row r="136" spans="1:6" x14ac:dyDescent="0.25">
      <c r="A136" s="17"/>
      <c r="B136" s="17"/>
      <c r="C136" s="17"/>
      <c r="D136" s="17"/>
      <c r="E136" s="17"/>
      <c r="F136" s="17"/>
    </row>
    <row r="137" spans="1:6" x14ac:dyDescent="0.25">
      <c r="A137" s="17"/>
      <c r="B137" s="17"/>
      <c r="C137" s="17"/>
      <c r="D137" s="17"/>
      <c r="E137" s="17"/>
      <c r="F137" s="17"/>
    </row>
    <row r="138" spans="1:6" x14ac:dyDescent="0.25">
      <c r="A138" s="17"/>
      <c r="B138" s="17"/>
      <c r="C138" s="17"/>
      <c r="D138" s="17"/>
      <c r="E138" s="17"/>
      <c r="F138" s="17"/>
    </row>
    <row r="139" spans="1:6" x14ac:dyDescent="0.25">
      <c r="A139" s="17"/>
      <c r="B139" s="17"/>
      <c r="C139" s="17"/>
      <c r="D139" s="17"/>
      <c r="E139" s="17"/>
      <c r="F139" s="17"/>
    </row>
    <row r="140" spans="1:6" x14ac:dyDescent="0.25">
      <c r="A140" s="17"/>
      <c r="B140" s="17"/>
      <c r="C140" s="17"/>
      <c r="D140" s="17"/>
      <c r="E140" s="17"/>
      <c r="F140" s="17"/>
    </row>
    <row r="141" spans="1:6" x14ac:dyDescent="0.25">
      <c r="A141" s="17"/>
      <c r="B141" s="17"/>
      <c r="C141" s="17"/>
      <c r="D141" s="17"/>
      <c r="E141" s="17"/>
      <c r="F141" s="17"/>
    </row>
    <row r="142" spans="1:6" x14ac:dyDescent="0.25">
      <c r="A142" s="17"/>
      <c r="B142" s="17"/>
      <c r="C142" s="17"/>
      <c r="D142" s="17"/>
      <c r="E142" s="17"/>
      <c r="F142" s="17"/>
    </row>
    <row r="143" spans="1:6" x14ac:dyDescent="0.25">
      <c r="A143" s="17"/>
      <c r="B143" s="17"/>
      <c r="C143" s="17"/>
      <c r="D143" s="17"/>
      <c r="E143" s="17"/>
      <c r="F143" s="17"/>
    </row>
    <row r="144" spans="1:6" x14ac:dyDescent="0.25">
      <c r="A144" s="17"/>
      <c r="B144" s="17"/>
      <c r="C144" s="17"/>
      <c r="D144" s="17"/>
      <c r="E144" s="17"/>
      <c r="F144" s="17"/>
    </row>
    <row r="145" spans="1:6" x14ac:dyDescent="0.25">
      <c r="A145" s="17"/>
      <c r="B145" s="17"/>
      <c r="C145" s="17"/>
      <c r="D145" s="17"/>
      <c r="E145" s="17"/>
      <c r="F145" s="17"/>
    </row>
    <row r="146" spans="1:6" x14ac:dyDescent="0.25">
      <c r="A146" s="17"/>
      <c r="B146" s="17"/>
      <c r="C146" s="17"/>
      <c r="D146" s="17"/>
      <c r="E146" s="17"/>
      <c r="F146" s="17"/>
    </row>
    <row r="147" spans="1:6" x14ac:dyDescent="0.25">
      <c r="A147" s="17"/>
      <c r="B147" s="17"/>
      <c r="C147" s="17"/>
      <c r="D147" s="17"/>
      <c r="E147" s="17"/>
      <c r="F147" s="17"/>
    </row>
    <row r="148" spans="1:6" x14ac:dyDescent="0.25">
      <c r="A148" s="17"/>
      <c r="B148" s="17"/>
      <c r="C148" s="17"/>
      <c r="D148" s="17"/>
      <c r="E148" s="17"/>
      <c r="F148" s="17"/>
    </row>
    <row r="149" spans="1:6" x14ac:dyDescent="0.25">
      <c r="A149" s="17"/>
      <c r="B149" s="17"/>
      <c r="C149" s="17"/>
      <c r="D149" s="17"/>
      <c r="E149" s="17"/>
      <c r="F149" s="17"/>
    </row>
    <row r="150" spans="1:6" x14ac:dyDescent="0.25">
      <c r="A150" s="17"/>
      <c r="B150" s="17"/>
      <c r="C150" s="17"/>
      <c r="D150" s="17"/>
      <c r="E150" s="17"/>
      <c r="F150" s="17"/>
    </row>
    <row r="151" spans="1:6" x14ac:dyDescent="0.25">
      <c r="A151" s="17"/>
      <c r="B151" s="17"/>
      <c r="C151" s="17"/>
      <c r="D151" s="17"/>
      <c r="E151" s="17"/>
      <c r="F151" s="17"/>
    </row>
    <row r="152" spans="1:6" x14ac:dyDescent="0.25">
      <c r="A152" s="17"/>
      <c r="B152" s="17"/>
      <c r="C152" s="17"/>
      <c r="D152" s="17"/>
      <c r="E152" s="17"/>
      <c r="F152" s="17"/>
    </row>
    <row r="153" spans="1:6" x14ac:dyDescent="0.25">
      <c r="A153" s="17"/>
      <c r="B153" s="17"/>
      <c r="C153" s="17"/>
      <c r="D153" s="17"/>
      <c r="E153" s="17"/>
      <c r="F153" s="17"/>
    </row>
    <row r="154" spans="1:6" x14ac:dyDescent="0.25">
      <c r="A154" s="17"/>
      <c r="B154" s="17"/>
      <c r="C154" s="17"/>
      <c r="D154" s="17"/>
      <c r="E154" s="17"/>
      <c r="F154" s="17"/>
    </row>
    <row r="155" spans="1:6" x14ac:dyDescent="0.25">
      <c r="A155" s="17"/>
      <c r="B155" s="17"/>
      <c r="C155" s="17"/>
      <c r="D155" s="17"/>
      <c r="E155" s="17"/>
      <c r="F155" s="17"/>
    </row>
    <row r="156" spans="1:6" x14ac:dyDescent="0.25">
      <c r="A156" s="17"/>
      <c r="B156" s="17"/>
      <c r="C156" s="17"/>
      <c r="D156" s="17"/>
      <c r="E156" s="17"/>
      <c r="F156" s="17"/>
    </row>
    <row r="157" spans="1:6" x14ac:dyDescent="0.25">
      <c r="A157" s="17"/>
      <c r="B157" s="17"/>
      <c r="C157" s="17"/>
      <c r="D157" s="17"/>
      <c r="E157" s="17"/>
      <c r="F157" s="17"/>
    </row>
    <row r="158" spans="1:6" x14ac:dyDescent="0.25">
      <c r="A158" s="17"/>
      <c r="B158" s="17"/>
      <c r="C158" s="17"/>
      <c r="D158" s="17"/>
      <c r="E158" s="17"/>
      <c r="F158" s="17"/>
    </row>
    <row r="159" spans="1:6" x14ac:dyDescent="0.25">
      <c r="A159" s="17"/>
      <c r="B159" s="17"/>
      <c r="C159" s="17"/>
      <c r="D159" s="17"/>
      <c r="E159" s="17"/>
      <c r="F159" s="17"/>
    </row>
    <row r="160" spans="1:6" x14ac:dyDescent="0.25">
      <c r="A160" s="17"/>
      <c r="B160" s="17"/>
      <c r="C160" s="17"/>
      <c r="D160" s="17"/>
      <c r="E160" s="17"/>
      <c r="F160" s="17"/>
    </row>
    <row r="161" spans="1:6" x14ac:dyDescent="0.25">
      <c r="A161" s="17"/>
      <c r="B161" s="17"/>
      <c r="C161" s="17"/>
      <c r="D161" s="17"/>
      <c r="E161" s="17"/>
      <c r="F161" s="17"/>
    </row>
    <row r="162" spans="1:6" x14ac:dyDescent="0.25">
      <c r="A162" s="17"/>
      <c r="B162" s="17"/>
      <c r="C162" s="17"/>
      <c r="D162" s="17"/>
      <c r="E162" s="17"/>
      <c r="F162" s="17"/>
    </row>
    <row r="163" spans="1:6" x14ac:dyDescent="0.25">
      <c r="A163" s="17"/>
      <c r="B163" s="17"/>
      <c r="C163" s="17"/>
      <c r="D163" s="17"/>
      <c r="E163" s="17"/>
      <c r="F163" s="17"/>
    </row>
    <row r="164" spans="1:6" x14ac:dyDescent="0.25">
      <c r="A164" s="17"/>
      <c r="B164" s="17"/>
      <c r="C164" s="17"/>
      <c r="D164" s="17"/>
      <c r="E164" s="17"/>
      <c r="F164" s="17"/>
    </row>
    <row r="165" spans="1:6" x14ac:dyDescent="0.25">
      <c r="A165" s="17"/>
      <c r="B165" s="17"/>
      <c r="C165" s="17"/>
      <c r="D165" s="17"/>
      <c r="E165" s="17"/>
      <c r="F165" s="17"/>
    </row>
    <row r="166" spans="1:6" x14ac:dyDescent="0.25">
      <c r="A166" s="17"/>
      <c r="B166" s="17"/>
      <c r="C166" s="17"/>
      <c r="D166" s="17"/>
      <c r="E166" s="17"/>
      <c r="F166" s="17"/>
    </row>
    <row r="167" spans="1:6" x14ac:dyDescent="0.25">
      <c r="A167" s="17"/>
      <c r="B167" s="17"/>
      <c r="C167" s="17"/>
      <c r="D167" s="17"/>
      <c r="E167" s="17"/>
      <c r="F167" s="17"/>
    </row>
    <row r="168" spans="1:6" x14ac:dyDescent="0.25">
      <c r="A168" s="17"/>
      <c r="B168" s="17"/>
      <c r="C168" s="17"/>
      <c r="D168" s="17"/>
      <c r="E168" s="17"/>
      <c r="F168" s="17"/>
    </row>
    <row r="169" spans="1:6" x14ac:dyDescent="0.25">
      <c r="A169" s="17"/>
      <c r="B169" s="17"/>
      <c r="C169" s="17"/>
      <c r="D169" s="17"/>
      <c r="E169" s="17"/>
      <c r="F169" s="17"/>
    </row>
    <row r="170" spans="1:6" x14ac:dyDescent="0.25">
      <c r="A170" s="17"/>
      <c r="B170" s="17"/>
      <c r="C170" s="17"/>
      <c r="D170" s="17"/>
      <c r="E170" s="17"/>
      <c r="F170" s="17"/>
    </row>
    <row r="171" spans="1:6" x14ac:dyDescent="0.25">
      <c r="A171" s="17"/>
      <c r="B171" s="17"/>
      <c r="C171" s="17"/>
      <c r="D171" s="17"/>
      <c r="E171" s="17"/>
      <c r="F171" s="17"/>
    </row>
    <row r="172" spans="1:6" x14ac:dyDescent="0.25">
      <c r="A172" s="17"/>
      <c r="B172" s="17"/>
      <c r="C172" s="17"/>
      <c r="D172" s="17"/>
      <c r="E172" s="17"/>
      <c r="F172" s="17"/>
    </row>
    <row r="173" spans="1:6" x14ac:dyDescent="0.25">
      <c r="A173" s="17"/>
      <c r="B173" s="17"/>
      <c r="C173" s="17"/>
      <c r="D173" s="17"/>
      <c r="E173" s="17"/>
      <c r="F173" s="17"/>
    </row>
    <row r="174" spans="1:6" x14ac:dyDescent="0.25">
      <c r="A174" s="17"/>
      <c r="B174" s="17"/>
      <c r="C174" s="17"/>
      <c r="D174" s="17"/>
      <c r="E174" s="17"/>
      <c r="F174" s="17"/>
    </row>
    <row r="175" spans="1:6" x14ac:dyDescent="0.25">
      <c r="A175" s="17"/>
      <c r="B175" s="17"/>
      <c r="C175" s="17"/>
      <c r="D175" s="17"/>
      <c r="E175" s="17"/>
      <c r="F175" s="17"/>
    </row>
    <row r="176" spans="1:6" x14ac:dyDescent="0.25">
      <c r="A176" s="17"/>
      <c r="B176" s="17"/>
      <c r="C176" s="17"/>
      <c r="D176" s="17"/>
      <c r="E176" s="17"/>
      <c r="F176" s="17"/>
    </row>
    <row r="177" spans="1:6" x14ac:dyDescent="0.25">
      <c r="A177" s="17"/>
      <c r="B177" s="17"/>
      <c r="C177" s="17"/>
      <c r="D177" s="17"/>
      <c r="E177" s="17"/>
      <c r="F177" s="17"/>
    </row>
    <row r="178" spans="1:6" x14ac:dyDescent="0.25">
      <c r="A178" s="17"/>
      <c r="B178" s="17"/>
      <c r="C178" s="17"/>
      <c r="D178" s="17"/>
      <c r="E178" s="17"/>
      <c r="F178" s="17"/>
    </row>
    <row r="179" spans="1:6" x14ac:dyDescent="0.25">
      <c r="A179" s="17"/>
      <c r="B179" s="17"/>
      <c r="C179" s="17"/>
      <c r="D179" s="17"/>
      <c r="E179" s="17"/>
      <c r="F179" s="17"/>
    </row>
    <row r="180" spans="1:6" x14ac:dyDescent="0.25">
      <c r="A180" s="17"/>
      <c r="B180" s="17"/>
      <c r="C180" s="17"/>
      <c r="D180" s="17"/>
      <c r="E180" s="17"/>
      <c r="F180" s="17"/>
    </row>
    <row r="181" spans="1:6" x14ac:dyDescent="0.25">
      <c r="A181" s="17"/>
      <c r="B181" s="17"/>
      <c r="C181" s="17"/>
      <c r="D181" s="17"/>
      <c r="E181" s="17"/>
      <c r="F181" s="17"/>
    </row>
    <row r="182" spans="1:6" x14ac:dyDescent="0.25">
      <c r="A182" s="17"/>
      <c r="B182" s="17"/>
      <c r="C182" s="17"/>
      <c r="D182" s="17"/>
      <c r="E182" s="17"/>
      <c r="F182" s="17"/>
    </row>
    <row r="183" spans="1:6" x14ac:dyDescent="0.25">
      <c r="A183" s="17"/>
      <c r="B183" s="17"/>
      <c r="C183" s="17"/>
      <c r="D183" s="17"/>
      <c r="E183" s="17"/>
      <c r="F183" s="17"/>
    </row>
    <row r="184" spans="1:6" x14ac:dyDescent="0.25">
      <c r="A184" s="17"/>
      <c r="B184" s="17"/>
      <c r="C184" s="17"/>
      <c r="D184" s="17"/>
      <c r="E184" s="17"/>
      <c r="F184" s="17"/>
    </row>
    <row r="185" spans="1:6" x14ac:dyDescent="0.25">
      <c r="A185" s="17"/>
      <c r="B185" s="17"/>
      <c r="C185" s="17"/>
      <c r="D185" s="17"/>
      <c r="E185" s="17"/>
      <c r="F185" s="17"/>
    </row>
    <row r="186" spans="1:6" x14ac:dyDescent="0.25">
      <c r="A186" s="17"/>
      <c r="B186" s="17"/>
      <c r="C186" s="17"/>
      <c r="D186" s="17"/>
      <c r="E186" s="17"/>
      <c r="F186" s="17"/>
    </row>
    <row r="187" spans="1:6" x14ac:dyDescent="0.25">
      <c r="A187" s="17"/>
      <c r="B187" s="17"/>
      <c r="C187" s="17"/>
      <c r="D187" s="17"/>
      <c r="E187" s="17"/>
      <c r="F187" s="17"/>
    </row>
    <row r="188" spans="1:6" x14ac:dyDescent="0.25">
      <c r="A188" s="17"/>
      <c r="B188" s="17"/>
      <c r="C188" s="17"/>
      <c r="D188" s="17"/>
      <c r="E188" s="17"/>
      <c r="F188" s="17"/>
    </row>
    <row r="189" spans="1:6" x14ac:dyDescent="0.25">
      <c r="A189" s="17"/>
      <c r="B189" s="17"/>
      <c r="C189" s="17"/>
      <c r="D189" s="17"/>
      <c r="E189" s="17"/>
      <c r="F189" s="17"/>
    </row>
    <row r="190" spans="1:6" x14ac:dyDescent="0.25">
      <c r="A190" s="17"/>
      <c r="B190" s="17"/>
      <c r="C190" s="17"/>
      <c r="D190" s="17"/>
      <c r="E190" s="17"/>
      <c r="F190" s="17"/>
    </row>
    <row r="191" spans="1:6" x14ac:dyDescent="0.25">
      <c r="A191" s="17"/>
      <c r="B191" s="17"/>
      <c r="C191" s="17"/>
      <c r="D191" s="17"/>
      <c r="E191" s="17"/>
      <c r="F191" s="17"/>
    </row>
    <row r="192" spans="1:6" x14ac:dyDescent="0.25">
      <c r="A192" s="17"/>
      <c r="B192" s="17"/>
      <c r="C192" s="17"/>
      <c r="D192" s="17"/>
      <c r="E192" s="17"/>
      <c r="F192" s="17"/>
    </row>
    <row r="193" spans="1:6" x14ac:dyDescent="0.25">
      <c r="A193" s="17"/>
      <c r="B193" s="17"/>
      <c r="C193" s="17"/>
      <c r="D193" s="17"/>
      <c r="E193" s="17"/>
      <c r="F193" s="17"/>
    </row>
    <row r="194" spans="1:6" x14ac:dyDescent="0.25">
      <c r="A194" s="17"/>
      <c r="B194" s="17"/>
      <c r="C194" s="17"/>
      <c r="D194" s="17"/>
      <c r="E194" s="17"/>
      <c r="F194" s="17"/>
    </row>
    <row r="195" spans="1:6" x14ac:dyDescent="0.25">
      <c r="A195" s="17"/>
      <c r="B195" s="17"/>
      <c r="C195" s="17"/>
      <c r="D195" s="17"/>
      <c r="E195" s="17"/>
      <c r="F195" s="17"/>
    </row>
    <row r="196" spans="1:6" x14ac:dyDescent="0.25">
      <c r="A196" s="17"/>
      <c r="B196" s="17"/>
      <c r="C196" s="17"/>
      <c r="D196" s="17"/>
      <c r="E196" s="17"/>
      <c r="F196" s="17"/>
    </row>
    <row r="197" spans="1:6" x14ac:dyDescent="0.25">
      <c r="A197" s="17"/>
      <c r="B197" s="17"/>
      <c r="C197" s="17"/>
      <c r="D197" s="17"/>
      <c r="E197" s="17"/>
      <c r="F197" s="17"/>
    </row>
    <row r="198" spans="1:6" x14ac:dyDescent="0.25">
      <c r="A198" s="17"/>
      <c r="B198" s="17"/>
      <c r="C198" s="17"/>
      <c r="D198" s="17"/>
      <c r="E198" s="17"/>
      <c r="F198" s="17"/>
    </row>
    <row r="199" spans="1:6" x14ac:dyDescent="0.25">
      <c r="A199" s="17"/>
      <c r="B199" s="17"/>
      <c r="C199" s="17"/>
      <c r="D199" s="17"/>
      <c r="E199" s="17"/>
      <c r="F199" s="17"/>
    </row>
    <row r="200" spans="1:6" x14ac:dyDescent="0.25">
      <c r="A200" s="17"/>
      <c r="B200" s="17"/>
      <c r="C200" s="17"/>
      <c r="D200" s="17"/>
      <c r="E200" s="17"/>
      <c r="F200" s="17"/>
    </row>
    <row r="201" spans="1:6" x14ac:dyDescent="0.25">
      <c r="A201" s="17"/>
      <c r="B201" s="17"/>
      <c r="C201" s="17"/>
      <c r="D201" s="17"/>
      <c r="E201" s="17"/>
      <c r="F201" s="17"/>
    </row>
    <row r="202" spans="1:6" x14ac:dyDescent="0.25">
      <c r="A202" s="17"/>
      <c r="B202" s="17"/>
      <c r="C202" s="17"/>
      <c r="D202" s="17"/>
      <c r="E202" s="17"/>
      <c r="F202" s="17"/>
    </row>
    <row r="203" spans="1:6" x14ac:dyDescent="0.25">
      <c r="A203" s="17"/>
      <c r="B203" s="17"/>
      <c r="C203" s="17"/>
      <c r="D203" s="17"/>
      <c r="E203" s="17"/>
      <c r="F203" s="17"/>
    </row>
    <row r="204" spans="1:6" x14ac:dyDescent="0.25">
      <c r="A204" s="17"/>
      <c r="B204" s="17"/>
      <c r="C204" s="17"/>
      <c r="D204" s="17"/>
      <c r="E204" s="17"/>
      <c r="F204" s="17"/>
    </row>
    <row r="205" spans="1:6" x14ac:dyDescent="0.25">
      <c r="A205" s="17"/>
      <c r="B205" s="17"/>
      <c r="C205" s="17"/>
      <c r="D205" s="17"/>
      <c r="E205" s="17"/>
      <c r="F205" s="17"/>
    </row>
    <row r="206" spans="1:6" x14ac:dyDescent="0.25">
      <c r="A206" s="17"/>
      <c r="B206" s="17"/>
      <c r="C206" s="17"/>
      <c r="D206" s="17"/>
      <c r="E206" s="17"/>
      <c r="F206" s="17"/>
    </row>
    <row r="207" spans="1:6" x14ac:dyDescent="0.25">
      <c r="A207" s="19"/>
      <c r="B207" s="20" t="e">
        <v>#NAME?</v>
      </c>
      <c r="C207" s="21"/>
      <c r="D207" s="21"/>
      <c r="E207" s="21"/>
      <c r="F207" s="38"/>
    </row>
  </sheetData>
  <mergeCells count="5">
    <mergeCell ref="A1:F1"/>
    <mergeCell ref="A2:F2"/>
    <mergeCell ref="A3:F3"/>
    <mergeCell ref="B5:D5"/>
    <mergeCell ref="B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topLeftCell="A34" workbookViewId="0">
      <selection activeCell="I35" sqref="I35"/>
    </sheetView>
  </sheetViews>
  <sheetFormatPr baseColWidth="10" defaultRowHeight="15" x14ac:dyDescent="0.25"/>
  <cols>
    <col min="2" max="2" width="30.85546875" customWidth="1"/>
    <col min="5" max="5" width="13.42578125" customWidth="1"/>
    <col min="6" max="6" width="19" customWidth="1"/>
  </cols>
  <sheetData>
    <row r="1" spans="1:6" ht="45" customHeight="1" x14ac:dyDescent="0.25">
      <c r="A1" s="197" t="s">
        <v>413</v>
      </c>
      <c r="B1" s="198"/>
      <c r="C1" s="198"/>
      <c r="D1" s="198"/>
      <c r="E1" s="198"/>
      <c r="F1" s="198"/>
    </row>
    <row r="2" spans="1:6" ht="15.75" customHeight="1" x14ac:dyDescent="0.25">
      <c r="A2" s="200" t="s">
        <v>363</v>
      </c>
      <c r="B2" s="200"/>
      <c r="C2" s="200"/>
      <c r="D2" s="200"/>
      <c r="E2" s="200"/>
      <c r="F2" s="200"/>
    </row>
    <row r="3" spans="1:6" x14ac:dyDescent="0.25">
      <c r="A3" s="202" t="s">
        <v>1</v>
      </c>
      <c r="B3" s="202"/>
      <c r="C3" s="202"/>
      <c r="D3" s="202"/>
      <c r="E3" s="202"/>
      <c r="F3" s="202"/>
    </row>
    <row r="4" spans="1:6" ht="15.75" thickBot="1" x14ac:dyDescent="0.3">
      <c r="A4" s="59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4" t="s">
        <v>6</v>
      </c>
    </row>
    <row r="5" spans="1:6" ht="15.75" thickBot="1" x14ac:dyDescent="0.3">
      <c r="A5" s="53">
        <v>1</v>
      </c>
      <c r="B5" s="206" t="s">
        <v>364</v>
      </c>
      <c r="C5" s="207"/>
      <c r="D5" s="207"/>
      <c r="E5" s="45"/>
      <c r="F5" s="144"/>
    </row>
    <row r="6" spans="1:6" x14ac:dyDescent="0.25">
      <c r="A6" s="54" t="s">
        <v>154</v>
      </c>
      <c r="B6" s="213" t="s">
        <v>8</v>
      </c>
      <c r="C6" s="214"/>
      <c r="D6" s="214"/>
      <c r="E6" s="145"/>
      <c r="F6" s="146"/>
    </row>
    <row r="7" spans="1:6" x14ac:dyDescent="0.25">
      <c r="A7" s="55" t="s">
        <v>365</v>
      </c>
      <c r="B7" s="40" t="s">
        <v>10</v>
      </c>
      <c r="C7" s="52" t="s">
        <v>11</v>
      </c>
      <c r="D7" s="50">
        <v>90</v>
      </c>
      <c r="E7" s="135"/>
      <c r="F7" s="147"/>
    </row>
    <row r="8" spans="1:6" x14ac:dyDescent="0.25">
      <c r="A8" s="55" t="s">
        <v>366</v>
      </c>
      <c r="B8" s="41" t="s">
        <v>24</v>
      </c>
      <c r="C8" s="52" t="s">
        <v>16</v>
      </c>
      <c r="D8" s="50">
        <v>150</v>
      </c>
      <c r="E8" s="135"/>
      <c r="F8" s="147"/>
    </row>
    <row r="9" spans="1:6" x14ac:dyDescent="0.25">
      <c r="A9" s="56" t="s">
        <v>157</v>
      </c>
      <c r="B9" s="42" t="s">
        <v>25</v>
      </c>
      <c r="C9" s="51"/>
      <c r="D9" s="51"/>
      <c r="E9" s="155"/>
      <c r="F9" s="149"/>
    </row>
    <row r="10" spans="1:6" ht="26.25" x14ac:dyDescent="0.25">
      <c r="A10" s="55" t="s">
        <v>367</v>
      </c>
      <c r="B10" s="40" t="s">
        <v>27</v>
      </c>
      <c r="C10" s="52" t="s">
        <v>28</v>
      </c>
      <c r="D10" s="50">
        <v>359</v>
      </c>
      <c r="E10" s="135"/>
      <c r="F10" s="147"/>
    </row>
    <row r="11" spans="1:6" ht="26.25" x14ac:dyDescent="0.25">
      <c r="A11" s="55" t="s">
        <v>368</v>
      </c>
      <c r="B11" s="40" t="s">
        <v>30</v>
      </c>
      <c r="C11" s="52" t="s">
        <v>28</v>
      </c>
      <c r="D11" s="50">
        <v>40</v>
      </c>
      <c r="E11" s="135"/>
      <c r="F11" s="147"/>
    </row>
    <row r="12" spans="1:6" x14ac:dyDescent="0.25">
      <c r="A12" s="56" t="s">
        <v>166</v>
      </c>
      <c r="B12" s="42" t="s">
        <v>167</v>
      </c>
      <c r="C12" s="51"/>
      <c r="D12" s="51"/>
      <c r="E12" s="155"/>
      <c r="F12" s="149"/>
    </row>
    <row r="13" spans="1:6" ht="51.75" x14ac:dyDescent="0.25">
      <c r="A13" s="55" t="s">
        <v>369</v>
      </c>
      <c r="B13" s="40" t="s">
        <v>33</v>
      </c>
      <c r="C13" s="52" t="s">
        <v>28</v>
      </c>
      <c r="D13" s="50">
        <v>398</v>
      </c>
      <c r="E13" s="135"/>
      <c r="F13" s="147"/>
    </row>
    <row r="14" spans="1:6" x14ac:dyDescent="0.25">
      <c r="A14" s="56" t="s">
        <v>169</v>
      </c>
      <c r="B14" s="42" t="s">
        <v>170</v>
      </c>
      <c r="C14" s="51"/>
      <c r="D14" s="51"/>
      <c r="E14" s="155"/>
      <c r="F14" s="149"/>
    </row>
    <row r="15" spans="1:6" x14ac:dyDescent="0.25">
      <c r="A15" s="55" t="s">
        <v>370</v>
      </c>
      <c r="B15" s="40" t="s">
        <v>371</v>
      </c>
      <c r="C15" s="52" t="s">
        <v>11</v>
      </c>
      <c r="D15" s="50">
        <v>100</v>
      </c>
      <c r="E15" s="135"/>
      <c r="F15" s="147"/>
    </row>
    <row r="16" spans="1:6" x14ac:dyDescent="0.25">
      <c r="A16" s="55" t="s">
        <v>372</v>
      </c>
      <c r="B16" s="40" t="s">
        <v>373</v>
      </c>
      <c r="C16" s="52" t="s">
        <v>94</v>
      </c>
      <c r="D16" s="50">
        <v>3</v>
      </c>
      <c r="E16" s="135"/>
      <c r="F16" s="147"/>
    </row>
    <row r="17" spans="1:6" x14ac:dyDescent="0.25">
      <c r="A17" s="56" t="s">
        <v>237</v>
      </c>
      <c r="B17" s="42" t="s">
        <v>100</v>
      </c>
      <c r="C17" s="51"/>
      <c r="D17" s="51"/>
      <c r="E17" s="155"/>
      <c r="F17" s="149"/>
    </row>
    <row r="18" spans="1:6" x14ac:dyDescent="0.25">
      <c r="A18" s="55" t="s">
        <v>374</v>
      </c>
      <c r="B18" s="40" t="s">
        <v>239</v>
      </c>
      <c r="C18" s="52" t="s">
        <v>28</v>
      </c>
      <c r="D18" s="50">
        <v>15</v>
      </c>
      <c r="E18" s="135"/>
      <c r="F18" s="147"/>
    </row>
    <row r="19" spans="1:6" x14ac:dyDescent="0.25">
      <c r="A19" s="55" t="s">
        <v>375</v>
      </c>
      <c r="B19" s="40" t="s">
        <v>241</v>
      </c>
      <c r="C19" s="52" t="s">
        <v>28</v>
      </c>
      <c r="D19" s="50">
        <v>10</v>
      </c>
      <c r="E19" s="135"/>
      <c r="F19" s="147"/>
    </row>
    <row r="20" spans="1:6" ht="26.25" x14ac:dyDescent="0.25">
      <c r="A20" s="55" t="s">
        <v>376</v>
      </c>
      <c r="B20" s="40" t="s">
        <v>377</v>
      </c>
      <c r="C20" s="52" t="s">
        <v>28</v>
      </c>
      <c r="D20" s="50">
        <v>374</v>
      </c>
      <c r="E20" s="135"/>
      <c r="F20" s="147"/>
    </row>
    <row r="21" spans="1:6" x14ac:dyDescent="0.25">
      <c r="A21" s="56" t="s">
        <v>242</v>
      </c>
      <c r="B21" s="42" t="s">
        <v>105</v>
      </c>
      <c r="C21" s="51"/>
      <c r="D21" s="51"/>
      <c r="E21" s="155"/>
      <c r="F21" s="149"/>
    </row>
    <row r="22" spans="1:6" x14ac:dyDescent="0.25">
      <c r="A22" s="55" t="s">
        <v>378</v>
      </c>
      <c r="B22" s="40" t="s">
        <v>379</v>
      </c>
      <c r="C22" s="52" t="s">
        <v>16</v>
      </c>
      <c r="D22" s="50">
        <v>93</v>
      </c>
      <c r="E22" s="135"/>
      <c r="F22" s="147"/>
    </row>
    <row r="23" spans="1:6" ht="26.25" x14ac:dyDescent="0.25">
      <c r="A23" s="55" t="s">
        <v>380</v>
      </c>
      <c r="B23" s="40" t="s">
        <v>115</v>
      </c>
      <c r="C23" s="52" t="s">
        <v>28</v>
      </c>
      <c r="D23" s="50">
        <v>2</v>
      </c>
      <c r="E23" s="135"/>
      <c r="F23" s="147"/>
    </row>
    <row r="24" spans="1:6" ht="26.25" x14ac:dyDescent="0.25">
      <c r="A24" s="55" t="s">
        <v>381</v>
      </c>
      <c r="B24" s="40" t="s">
        <v>382</v>
      </c>
      <c r="C24" s="52" t="s">
        <v>28</v>
      </c>
      <c r="D24" s="50">
        <v>1</v>
      </c>
      <c r="E24" s="135"/>
      <c r="F24" s="147"/>
    </row>
    <row r="25" spans="1:6" x14ac:dyDescent="0.25">
      <c r="A25" s="55" t="s">
        <v>383</v>
      </c>
      <c r="B25" s="40" t="s">
        <v>384</v>
      </c>
      <c r="C25" s="52" t="s">
        <v>28</v>
      </c>
      <c r="D25" s="50">
        <v>126</v>
      </c>
      <c r="E25" s="135"/>
      <c r="F25" s="147"/>
    </row>
    <row r="26" spans="1:6" x14ac:dyDescent="0.25">
      <c r="A26" s="55" t="s">
        <v>385</v>
      </c>
      <c r="B26" s="40" t="s">
        <v>386</v>
      </c>
      <c r="C26" s="52" t="s">
        <v>28</v>
      </c>
      <c r="D26" s="50">
        <v>46</v>
      </c>
      <c r="E26" s="135"/>
      <c r="F26" s="147"/>
    </row>
    <row r="27" spans="1:6" ht="26.25" x14ac:dyDescent="0.25">
      <c r="A27" s="55" t="s">
        <v>387</v>
      </c>
      <c r="B27" s="40" t="s">
        <v>388</v>
      </c>
      <c r="C27" s="52" t="s">
        <v>28</v>
      </c>
      <c r="D27" s="50">
        <v>32</v>
      </c>
      <c r="E27" s="135"/>
      <c r="F27" s="147"/>
    </row>
    <row r="28" spans="1:6" x14ac:dyDescent="0.25">
      <c r="A28" s="55" t="s">
        <v>389</v>
      </c>
      <c r="B28" s="40" t="s">
        <v>390</v>
      </c>
      <c r="C28" s="52" t="s">
        <v>28</v>
      </c>
      <c r="D28" s="50">
        <v>15</v>
      </c>
      <c r="E28" s="135"/>
      <c r="F28" s="147"/>
    </row>
    <row r="29" spans="1:6" x14ac:dyDescent="0.25">
      <c r="A29" s="56" t="s">
        <v>267</v>
      </c>
      <c r="B29" s="42" t="s">
        <v>391</v>
      </c>
      <c r="C29" s="51"/>
      <c r="D29" s="51"/>
      <c r="E29" s="155"/>
      <c r="F29" s="149"/>
    </row>
    <row r="30" spans="1:6" ht="26.25" x14ac:dyDescent="0.25">
      <c r="A30" s="55" t="s">
        <v>392</v>
      </c>
      <c r="B30" s="44" t="s">
        <v>118</v>
      </c>
      <c r="C30" s="52" t="s">
        <v>270</v>
      </c>
      <c r="D30" s="50">
        <v>26996.09</v>
      </c>
      <c r="E30" s="135"/>
      <c r="F30" s="147"/>
    </row>
    <row r="31" spans="1:6" x14ac:dyDescent="0.25">
      <c r="A31" s="57" t="s">
        <v>271</v>
      </c>
      <c r="B31" s="42" t="s">
        <v>393</v>
      </c>
      <c r="C31" s="51"/>
      <c r="D31" s="51"/>
      <c r="E31" s="155"/>
      <c r="F31" s="149"/>
    </row>
    <row r="32" spans="1:6" ht="26.25" x14ac:dyDescent="0.25">
      <c r="A32" s="55" t="s">
        <v>394</v>
      </c>
      <c r="B32" s="40" t="s">
        <v>395</v>
      </c>
      <c r="C32" s="52" t="s">
        <v>11</v>
      </c>
      <c r="D32" s="50">
        <v>180</v>
      </c>
      <c r="E32" s="135"/>
      <c r="F32" s="147"/>
    </row>
    <row r="33" spans="1:6" ht="26.25" x14ac:dyDescent="0.25">
      <c r="A33" s="55" t="s">
        <v>396</v>
      </c>
      <c r="B33" s="40" t="s">
        <v>397</v>
      </c>
      <c r="C33" s="52" t="s">
        <v>11</v>
      </c>
      <c r="D33" s="50">
        <v>238</v>
      </c>
      <c r="E33" s="135"/>
      <c r="F33" s="147"/>
    </row>
    <row r="34" spans="1:6" ht="26.25" x14ac:dyDescent="0.25">
      <c r="A34" s="55" t="s">
        <v>398</v>
      </c>
      <c r="B34" s="40" t="s">
        <v>399</v>
      </c>
      <c r="C34" s="52" t="s">
        <v>11</v>
      </c>
      <c r="D34" s="50">
        <v>110</v>
      </c>
      <c r="E34" s="135"/>
      <c r="F34" s="147"/>
    </row>
    <row r="35" spans="1:6" ht="64.5" x14ac:dyDescent="0.25">
      <c r="A35" s="55" t="s">
        <v>400</v>
      </c>
      <c r="B35" s="44" t="s">
        <v>401</v>
      </c>
      <c r="C35" s="52" t="s">
        <v>270</v>
      </c>
      <c r="D35" s="50">
        <v>8580</v>
      </c>
      <c r="E35" s="135"/>
      <c r="F35" s="147"/>
    </row>
    <row r="36" spans="1:6" x14ac:dyDescent="0.25">
      <c r="A36" s="55" t="s">
        <v>402</v>
      </c>
      <c r="B36" s="44" t="s">
        <v>403</v>
      </c>
      <c r="C36" s="52" t="s">
        <v>94</v>
      </c>
      <c r="D36" s="50">
        <v>4</v>
      </c>
      <c r="E36" s="135"/>
      <c r="F36" s="147"/>
    </row>
    <row r="37" spans="1:6" x14ac:dyDescent="0.25">
      <c r="A37" s="55" t="s">
        <v>404</v>
      </c>
      <c r="B37" s="44" t="s">
        <v>405</v>
      </c>
      <c r="C37" s="52" t="s">
        <v>94</v>
      </c>
      <c r="D37" s="50">
        <v>4</v>
      </c>
      <c r="E37" s="135"/>
      <c r="F37" s="147"/>
    </row>
    <row r="38" spans="1:6" x14ac:dyDescent="0.25">
      <c r="A38" s="55" t="s">
        <v>406</v>
      </c>
      <c r="B38" s="44" t="s">
        <v>407</v>
      </c>
      <c r="C38" s="52" t="s">
        <v>94</v>
      </c>
      <c r="D38" s="50">
        <v>80</v>
      </c>
      <c r="E38" s="135"/>
      <c r="F38" s="147"/>
    </row>
    <row r="39" spans="1:6" x14ac:dyDescent="0.25">
      <c r="A39" s="57" t="s">
        <v>279</v>
      </c>
      <c r="B39" s="42" t="s">
        <v>408</v>
      </c>
      <c r="C39" s="51"/>
      <c r="D39" s="51"/>
      <c r="E39" s="155"/>
      <c r="F39" s="149"/>
    </row>
    <row r="40" spans="1:6" ht="26.25" x14ac:dyDescent="0.25">
      <c r="A40" s="55" t="s">
        <v>409</v>
      </c>
      <c r="B40" s="43" t="s">
        <v>410</v>
      </c>
      <c r="C40" s="52" t="s">
        <v>11</v>
      </c>
      <c r="D40" s="50">
        <v>300</v>
      </c>
      <c r="E40" s="135"/>
      <c r="F40" s="147"/>
    </row>
    <row r="41" spans="1:6" ht="15.75" thickBot="1" x14ac:dyDescent="0.3">
      <c r="A41" s="55" t="s">
        <v>411</v>
      </c>
      <c r="B41" s="43" t="s">
        <v>412</v>
      </c>
      <c r="C41" s="52" t="s">
        <v>11</v>
      </c>
      <c r="D41" s="50">
        <v>300</v>
      </c>
      <c r="E41" s="135"/>
      <c r="F41" s="147"/>
    </row>
    <row r="42" spans="1:6" ht="15.75" thickBot="1" x14ac:dyDescent="0.3">
      <c r="A42" s="1"/>
      <c r="B42" s="1"/>
      <c r="C42" s="1"/>
      <c r="D42" s="1"/>
      <c r="E42" s="166" t="s">
        <v>151</v>
      </c>
      <c r="F42" s="156"/>
    </row>
  </sheetData>
  <mergeCells count="5">
    <mergeCell ref="A1:F1"/>
    <mergeCell ref="B5:D5"/>
    <mergeCell ref="B6:D6"/>
    <mergeCell ref="A2:F2"/>
    <mergeCell ref="A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7"/>
  <sheetViews>
    <sheetView topLeftCell="A139" workbookViewId="0">
      <selection activeCell="B146" sqref="B146"/>
    </sheetView>
  </sheetViews>
  <sheetFormatPr baseColWidth="10" defaultRowHeight="15" x14ac:dyDescent="0.25"/>
  <cols>
    <col min="2" max="2" width="39.28515625" customWidth="1"/>
    <col min="5" max="5" width="14.140625" customWidth="1"/>
    <col min="6" max="6" width="17.7109375" customWidth="1"/>
  </cols>
  <sheetData>
    <row r="1" spans="1:6" ht="32.25" customHeight="1" x14ac:dyDescent="0.25">
      <c r="A1" s="217" t="s">
        <v>413</v>
      </c>
      <c r="B1" s="217"/>
      <c r="C1" s="217"/>
      <c r="D1" s="217"/>
      <c r="E1" s="217"/>
      <c r="F1" s="217"/>
    </row>
    <row r="2" spans="1:6" ht="15.75" customHeight="1" x14ac:dyDescent="0.25">
      <c r="A2" s="200" t="s">
        <v>414</v>
      </c>
      <c r="B2" s="200"/>
      <c r="C2" s="200"/>
      <c r="D2" s="200"/>
      <c r="E2" s="200"/>
      <c r="F2" s="200"/>
    </row>
    <row r="3" spans="1:6" x14ac:dyDescent="0.25">
      <c r="A3" s="202" t="s">
        <v>1</v>
      </c>
      <c r="B3" s="202"/>
      <c r="C3" s="202"/>
      <c r="D3" s="202"/>
      <c r="E3" s="202"/>
      <c r="F3" s="202"/>
    </row>
    <row r="4" spans="1:6" ht="15.75" thickBot="1" x14ac:dyDescent="0.3">
      <c r="A4" s="112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7" t="s">
        <v>6</v>
      </c>
    </row>
    <row r="5" spans="1:6" ht="15.75" thickBot="1" x14ac:dyDescent="0.3">
      <c r="A5" s="82">
        <v>1</v>
      </c>
      <c r="B5" s="206" t="s">
        <v>415</v>
      </c>
      <c r="C5" s="207"/>
      <c r="D5" s="207"/>
      <c r="E5" s="143"/>
      <c r="F5" s="144"/>
    </row>
    <row r="6" spans="1:6" x14ac:dyDescent="0.25">
      <c r="A6" s="83" t="s">
        <v>154</v>
      </c>
      <c r="B6" s="84" t="s">
        <v>8</v>
      </c>
      <c r="C6" s="85"/>
      <c r="D6" s="86"/>
      <c r="E6" s="145"/>
      <c r="F6" s="146"/>
    </row>
    <row r="7" spans="1:6" x14ac:dyDescent="0.25">
      <c r="A7" s="87" t="s">
        <v>416</v>
      </c>
      <c r="B7" s="40" t="s">
        <v>10</v>
      </c>
      <c r="C7" s="88" t="s">
        <v>16</v>
      </c>
      <c r="D7" s="101">
        <v>335</v>
      </c>
      <c r="E7" s="139"/>
      <c r="F7" s="147"/>
    </row>
    <row r="8" spans="1:6" x14ac:dyDescent="0.25">
      <c r="A8" s="87" t="s">
        <v>417</v>
      </c>
      <c r="B8" s="41" t="s">
        <v>24</v>
      </c>
      <c r="C8" s="88" t="s">
        <v>16</v>
      </c>
      <c r="D8" s="101">
        <v>335</v>
      </c>
      <c r="E8" s="139"/>
      <c r="F8" s="147"/>
    </row>
    <row r="9" spans="1:6" x14ac:dyDescent="0.25">
      <c r="A9" s="90" t="s">
        <v>157</v>
      </c>
      <c r="B9" s="42" t="s">
        <v>25</v>
      </c>
      <c r="C9" s="91"/>
      <c r="D9" s="102"/>
      <c r="E9" s="157"/>
      <c r="F9" s="146"/>
    </row>
    <row r="10" spans="1:6" x14ac:dyDescent="0.25">
      <c r="A10" s="87" t="s">
        <v>418</v>
      </c>
      <c r="B10" s="40" t="s">
        <v>419</v>
      </c>
      <c r="C10" s="88" t="s">
        <v>28</v>
      </c>
      <c r="D10" s="101">
        <v>113</v>
      </c>
      <c r="E10" s="139"/>
      <c r="F10" s="147"/>
    </row>
    <row r="11" spans="1:6" x14ac:dyDescent="0.25">
      <c r="A11" s="87" t="s">
        <v>420</v>
      </c>
      <c r="B11" s="40" t="s">
        <v>421</v>
      </c>
      <c r="C11" s="88" t="s">
        <v>28</v>
      </c>
      <c r="D11" s="101">
        <v>56</v>
      </c>
      <c r="E11" s="139"/>
      <c r="F11" s="147"/>
    </row>
    <row r="12" spans="1:6" x14ac:dyDescent="0.25">
      <c r="A12" s="87" t="s">
        <v>422</v>
      </c>
      <c r="B12" s="40" t="s">
        <v>423</v>
      </c>
      <c r="C12" s="88" t="s">
        <v>28</v>
      </c>
      <c r="D12" s="101">
        <v>56</v>
      </c>
      <c r="E12" s="139"/>
      <c r="F12" s="147"/>
    </row>
    <row r="13" spans="1:6" x14ac:dyDescent="0.25">
      <c r="A13" s="90" t="s">
        <v>166</v>
      </c>
      <c r="B13" s="42" t="s">
        <v>167</v>
      </c>
      <c r="C13" s="91"/>
      <c r="D13" s="102"/>
      <c r="E13" s="157"/>
      <c r="F13" s="146"/>
    </row>
    <row r="14" spans="1:6" x14ac:dyDescent="0.25">
      <c r="A14" s="87" t="s">
        <v>424</v>
      </c>
      <c r="B14" s="40" t="s">
        <v>425</v>
      </c>
      <c r="C14" s="88" t="s">
        <v>28</v>
      </c>
      <c r="D14" s="89">
        <v>181</v>
      </c>
      <c r="E14" s="139"/>
      <c r="F14" s="147"/>
    </row>
    <row r="15" spans="1:6" x14ac:dyDescent="0.25">
      <c r="A15" s="90" t="s">
        <v>169</v>
      </c>
      <c r="B15" s="42" t="s">
        <v>105</v>
      </c>
      <c r="C15" s="91"/>
      <c r="D15" s="91"/>
      <c r="E15" s="157"/>
      <c r="F15" s="146"/>
    </row>
    <row r="16" spans="1:6" x14ac:dyDescent="0.25">
      <c r="A16" s="87" t="s">
        <v>426</v>
      </c>
      <c r="B16" s="40" t="s">
        <v>427</v>
      </c>
      <c r="C16" s="88" t="s">
        <v>16</v>
      </c>
      <c r="D16" s="89">
        <v>335</v>
      </c>
      <c r="E16" s="139"/>
      <c r="F16" s="147"/>
    </row>
    <row r="17" spans="1:6" x14ac:dyDescent="0.25">
      <c r="A17" s="87" t="s">
        <v>428</v>
      </c>
      <c r="B17" s="40" t="s">
        <v>429</v>
      </c>
      <c r="C17" s="88" t="s">
        <v>16</v>
      </c>
      <c r="D17" s="89">
        <v>69</v>
      </c>
      <c r="E17" s="139"/>
      <c r="F17" s="147"/>
    </row>
    <row r="18" spans="1:6" ht="26.25" x14ac:dyDescent="0.25">
      <c r="A18" s="87" t="s">
        <v>430</v>
      </c>
      <c r="B18" s="40" t="s">
        <v>115</v>
      </c>
      <c r="C18" s="88" t="s">
        <v>28</v>
      </c>
      <c r="D18" s="89">
        <v>78</v>
      </c>
      <c r="E18" s="139"/>
      <c r="F18" s="147"/>
    </row>
    <row r="19" spans="1:6" ht="26.25" x14ac:dyDescent="0.25">
      <c r="A19" s="87" t="s">
        <v>431</v>
      </c>
      <c r="B19" s="40" t="s">
        <v>246</v>
      </c>
      <c r="C19" s="88" t="s">
        <v>28</v>
      </c>
      <c r="D19" s="89">
        <v>10</v>
      </c>
      <c r="E19" s="139"/>
      <c r="F19" s="147"/>
    </row>
    <row r="20" spans="1:6" ht="26.25" x14ac:dyDescent="0.25">
      <c r="A20" s="87" t="s">
        <v>432</v>
      </c>
      <c r="B20" s="40" t="s">
        <v>248</v>
      </c>
      <c r="C20" s="88" t="s">
        <v>11</v>
      </c>
      <c r="D20" s="89">
        <v>13</v>
      </c>
      <c r="E20" s="139"/>
      <c r="F20" s="147"/>
    </row>
    <row r="21" spans="1:6" ht="26.25" x14ac:dyDescent="0.25">
      <c r="A21" s="87" t="s">
        <v>433</v>
      </c>
      <c r="B21" s="40" t="s">
        <v>434</v>
      </c>
      <c r="C21" s="88" t="s">
        <v>16</v>
      </c>
      <c r="D21" s="89">
        <v>212</v>
      </c>
      <c r="E21" s="139"/>
      <c r="F21" s="147"/>
    </row>
    <row r="22" spans="1:6" x14ac:dyDescent="0.25">
      <c r="A22" s="87" t="s">
        <v>435</v>
      </c>
      <c r="B22" s="40" t="s">
        <v>436</v>
      </c>
      <c r="C22" s="88" t="s">
        <v>28</v>
      </c>
      <c r="D22" s="89">
        <v>4</v>
      </c>
      <c r="E22" s="139"/>
      <c r="F22" s="147"/>
    </row>
    <row r="23" spans="1:6" x14ac:dyDescent="0.25">
      <c r="A23" s="87" t="s">
        <v>437</v>
      </c>
      <c r="B23" s="40" t="s">
        <v>256</v>
      </c>
      <c r="C23" s="88" t="s">
        <v>28</v>
      </c>
      <c r="D23" s="89">
        <v>73</v>
      </c>
      <c r="E23" s="139"/>
      <c r="F23" s="147"/>
    </row>
    <row r="24" spans="1:6" ht="26.25" x14ac:dyDescent="0.25">
      <c r="A24" s="87" t="s">
        <v>438</v>
      </c>
      <c r="B24" s="40" t="s">
        <v>260</v>
      </c>
      <c r="C24" s="88" t="s">
        <v>28</v>
      </c>
      <c r="D24" s="89">
        <v>230</v>
      </c>
      <c r="E24" s="139"/>
      <c r="F24" s="147"/>
    </row>
    <row r="25" spans="1:6" x14ac:dyDescent="0.25">
      <c r="A25" s="87" t="s">
        <v>439</v>
      </c>
      <c r="B25" s="40" t="s">
        <v>440</v>
      </c>
      <c r="C25" s="88" t="s">
        <v>16</v>
      </c>
      <c r="D25" s="89">
        <v>31</v>
      </c>
      <c r="E25" s="139"/>
      <c r="F25" s="147"/>
    </row>
    <row r="26" spans="1:6" x14ac:dyDescent="0.25">
      <c r="A26" s="87" t="s">
        <v>441</v>
      </c>
      <c r="B26" s="40" t="s">
        <v>442</v>
      </c>
      <c r="C26" s="88" t="s">
        <v>28</v>
      </c>
      <c r="D26" s="89">
        <v>2</v>
      </c>
      <c r="E26" s="139"/>
      <c r="F26" s="147"/>
    </row>
    <row r="27" spans="1:6" x14ac:dyDescent="0.25">
      <c r="A27" s="90" t="s">
        <v>237</v>
      </c>
      <c r="B27" s="42" t="s">
        <v>268</v>
      </c>
      <c r="C27" s="91"/>
      <c r="D27" s="91"/>
      <c r="E27" s="157"/>
      <c r="F27" s="146"/>
    </row>
    <row r="28" spans="1:6" x14ac:dyDescent="0.25">
      <c r="A28" s="87" t="s">
        <v>443</v>
      </c>
      <c r="B28" s="44" t="s">
        <v>118</v>
      </c>
      <c r="C28" s="88" t="s">
        <v>119</v>
      </c>
      <c r="D28" s="89">
        <v>47235</v>
      </c>
      <c r="E28" s="139"/>
      <c r="F28" s="147"/>
    </row>
    <row r="29" spans="1:6" x14ac:dyDescent="0.25">
      <c r="A29" s="92">
        <v>1.06</v>
      </c>
      <c r="B29" s="42" t="s">
        <v>272</v>
      </c>
      <c r="C29" s="102"/>
      <c r="D29" s="91"/>
      <c r="E29" s="157"/>
      <c r="F29" s="146"/>
    </row>
    <row r="30" spans="1:6" x14ac:dyDescent="0.25">
      <c r="A30" s="87" t="s">
        <v>444</v>
      </c>
      <c r="B30" s="40" t="s">
        <v>274</v>
      </c>
      <c r="C30" s="100" t="s">
        <v>11</v>
      </c>
      <c r="D30" s="89">
        <v>160</v>
      </c>
      <c r="E30" s="139"/>
      <c r="F30" s="147"/>
    </row>
    <row r="31" spans="1:6" x14ac:dyDescent="0.25">
      <c r="A31" s="87" t="s">
        <v>445</v>
      </c>
      <c r="B31" s="40" t="s">
        <v>278</v>
      </c>
      <c r="C31" s="100" t="s">
        <v>11</v>
      </c>
      <c r="D31" s="89">
        <v>129</v>
      </c>
      <c r="E31" s="139"/>
      <c r="F31" s="147"/>
    </row>
    <row r="32" spans="1:6" x14ac:dyDescent="0.25">
      <c r="A32" s="92">
        <v>1.07</v>
      </c>
      <c r="B32" s="42" t="s">
        <v>315</v>
      </c>
      <c r="C32" s="102"/>
      <c r="D32" s="91"/>
      <c r="E32" s="157"/>
      <c r="F32" s="146"/>
    </row>
    <row r="33" spans="1:6" ht="26.25" x14ac:dyDescent="0.25">
      <c r="A33" s="87" t="s">
        <v>446</v>
      </c>
      <c r="B33" s="40" t="s">
        <v>447</v>
      </c>
      <c r="C33" s="88" t="s">
        <v>11</v>
      </c>
      <c r="D33" s="89">
        <v>14</v>
      </c>
      <c r="E33" s="139"/>
      <c r="F33" s="147"/>
    </row>
    <row r="34" spans="1:6" x14ac:dyDescent="0.25">
      <c r="A34" s="87" t="s">
        <v>448</v>
      </c>
      <c r="B34" s="40" t="s">
        <v>352</v>
      </c>
      <c r="C34" s="88" t="s">
        <v>94</v>
      </c>
      <c r="D34" s="89">
        <v>1</v>
      </c>
      <c r="E34" s="139"/>
      <c r="F34" s="147"/>
    </row>
    <row r="35" spans="1:6" ht="26.25" x14ac:dyDescent="0.25">
      <c r="A35" s="87" t="s">
        <v>449</v>
      </c>
      <c r="B35" s="40" t="s">
        <v>360</v>
      </c>
      <c r="C35" s="88" t="s">
        <v>94</v>
      </c>
      <c r="D35" s="89">
        <v>1</v>
      </c>
      <c r="E35" s="139"/>
      <c r="F35" s="147"/>
    </row>
    <row r="36" spans="1:6" ht="26.25" x14ac:dyDescent="0.25">
      <c r="A36" s="87" t="s">
        <v>450</v>
      </c>
      <c r="B36" s="40" t="s">
        <v>302</v>
      </c>
      <c r="C36" s="88" t="s">
        <v>94</v>
      </c>
      <c r="D36" s="89">
        <v>1</v>
      </c>
      <c r="E36" s="139"/>
      <c r="F36" s="147"/>
    </row>
    <row r="37" spans="1:6" x14ac:dyDescent="0.25">
      <c r="A37" s="87" t="s">
        <v>451</v>
      </c>
      <c r="B37" s="40" t="s">
        <v>300</v>
      </c>
      <c r="C37" s="88" t="s">
        <v>94</v>
      </c>
      <c r="D37" s="89">
        <v>3</v>
      </c>
      <c r="E37" s="139"/>
      <c r="F37" s="147"/>
    </row>
    <row r="38" spans="1:6" ht="26.25" x14ac:dyDescent="0.25">
      <c r="A38" s="87" t="s">
        <v>452</v>
      </c>
      <c r="B38" s="40" t="s">
        <v>344</v>
      </c>
      <c r="C38" s="88" t="s">
        <v>28</v>
      </c>
      <c r="D38" s="89">
        <v>7</v>
      </c>
      <c r="E38" s="139"/>
      <c r="F38" s="147"/>
    </row>
    <row r="39" spans="1:6" x14ac:dyDescent="0.25">
      <c r="A39" s="87" t="s">
        <v>453</v>
      </c>
      <c r="B39" s="40" t="s">
        <v>346</v>
      </c>
      <c r="C39" s="88" t="s">
        <v>28</v>
      </c>
      <c r="D39" s="89">
        <v>1</v>
      </c>
      <c r="E39" s="139"/>
      <c r="F39" s="147"/>
    </row>
    <row r="40" spans="1:6" x14ac:dyDescent="0.25">
      <c r="A40" s="87" t="s">
        <v>454</v>
      </c>
      <c r="B40" s="40" t="s">
        <v>455</v>
      </c>
      <c r="C40" s="88" t="s">
        <v>119</v>
      </c>
      <c r="D40" s="89">
        <v>459</v>
      </c>
      <c r="E40" s="139"/>
      <c r="F40" s="147"/>
    </row>
    <row r="41" spans="1:6" x14ac:dyDescent="0.25">
      <c r="A41" s="92">
        <v>1.08</v>
      </c>
      <c r="B41" s="42" t="s">
        <v>134</v>
      </c>
      <c r="C41" s="91"/>
      <c r="D41" s="91"/>
      <c r="E41" s="157"/>
      <c r="F41" s="146"/>
    </row>
    <row r="42" spans="1:6" x14ac:dyDescent="0.25">
      <c r="A42" s="87" t="s">
        <v>456</v>
      </c>
      <c r="B42" s="40" t="s">
        <v>294</v>
      </c>
      <c r="C42" s="88" t="s">
        <v>16</v>
      </c>
      <c r="D42" s="89">
        <v>335</v>
      </c>
      <c r="E42" s="139"/>
      <c r="F42" s="147"/>
    </row>
    <row r="43" spans="1:6" x14ac:dyDescent="0.25">
      <c r="A43" s="87" t="s">
        <v>457</v>
      </c>
      <c r="B43" s="40" t="s">
        <v>458</v>
      </c>
      <c r="C43" s="88" t="s">
        <v>139</v>
      </c>
      <c r="D43" s="89">
        <v>1</v>
      </c>
      <c r="E43" s="139"/>
      <c r="F43" s="147"/>
    </row>
    <row r="44" spans="1:6" ht="26.25" x14ac:dyDescent="0.25">
      <c r="A44" s="87" t="s">
        <v>459</v>
      </c>
      <c r="B44" s="40" t="s">
        <v>306</v>
      </c>
      <c r="C44" s="88" t="s">
        <v>37</v>
      </c>
      <c r="D44" s="89">
        <v>4</v>
      </c>
      <c r="E44" s="139"/>
      <c r="F44" s="147"/>
    </row>
    <row r="45" spans="1:6" x14ac:dyDescent="0.25">
      <c r="A45" s="87" t="s">
        <v>460</v>
      </c>
      <c r="B45" s="40" t="s">
        <v>461</v>
      </c>
      <c r="C45" s="88" t="s">
        <v>16</v>
      </c>
      <c r="D45" s="89">
        <v>42</v>
      </c>
      <c r="E45" s="139"/>
      <c r="F45" s="147"/>
    </row>
    <row r="46" spans="1:6" x14ac:dyDescent="0.25">
      <c r="A46" s="87" t="s">
        <v>462</v>
      </c>
      <c r="B46" s="40" t="s">
        <v>463</v>
      </c>
      <c r="C46" s="88" t="s">
        <v>11</v>
      </c>
      <c r="D46" s="89">
        <v>13</v>
      </c>
      <c r="E46" s="139"/>
      <c r="F46" s="147"/>
    </row>
    <row r="47" spans="1:6" x14ac:dyDescent="0.25">
      <c r="A47" s="87" t="s">
        <v>464</v>
      </c>
      <c r="B47" s="40" t="s">
        <v>465</v>
      </c>
      <c r="C47" s="88" t="s">
        <v>94</v>
      </c>
      <c r="D47" s="89">
        <v>2</v>
      </c>
      <c r="E47" s="139"/>
      <c r="F47" s="147"/>
    </row>
    <row r="48" spans="1:6" x14ac:dyDescent="0.25">
      <c r="A48" s="87" t="s">
        <v>466</v>
      </c>
      <c r="B48" s="40" t="s">
        <v>467</v>
      </c>
      <c r="C48" s="88" t="s">
        <v>94</v>
      </c>
      <c r="D48" s="89">
        <v>2</v>
      </c>
      <c r="E48" s="139"/>
      <c r="F48" s="147"/>
    </row>
    <row r="49" spans="1:6" x14ac:dyDescent="0.25">
      <c r="A49" s="87" t="s">
        <v>468</v>
      </c>
      <c r="B49" s="40" t="s">
        <v>308</v>
      </c>
      <c r="C49" s="88" t="s">
        <v>16</v>
      </c>
      <c r="D49" s="89">
        <v>56.7</v>
      </c>
      <c r="E49" s="139"/>
      <c r="F49" s="147"/>
    </row>
    <row r="50" spans="1:6" ht="26.25" x14ac:dyDescent="0.25">
      <c r="A50" s="87" t="s">
        <v>469</v>
      </c>
      <c r="B50" s="40" t="s">
        <v>470</v>
      </c>
      <c r="C50" s="88" t="s">
        <v>11</v>
      </c>
      <c r="D50" s="89">
        <v>68</v>
      </c>
      <c r="E50" s="139"/>
      <c r="F50" s="147"/>
    </row>
    <row r="51" spans="1:6" ht="26.25" x14ac:dyDescent="0.25">
      <c r="A51" s="87" t="s">
        <v>471</v>
      </c>
      <c r="B51" s="40" t="s">
        <v>312</v>
      </c>
      <c r="C51" s="88" t="s">
        <v>94</v>
      </c>
      <c r="D51" s="89">
        <v>1</v>
      </c>
      <c r="E51" s="139"/>
      <c r="F51" s="147"/>
    </row>
    <row r="52" spans="1:6" ht="26.25" x14ac:dyDescent="0.25">
      <c r="A52" s="87" t="s">
        <v>472</v>
      </c>
      <c r="B52" s="40" t="s">
        <v>314</v>
      </c>
      <c r="C52" s="88" t="s">
        <v>11</v>
      </c>
      <c r="D52" s="89">
        <v>68</v>
      </c>
      <c r="E52" s="139"/>
      <c r="F52" s="147"/>
    </row>
    <row r="53" spans="1:6" ht="15.75" thickBot="1" x14ac:dyDescent="0.3">
      <c r="A53" s="93">
        <v>2</v>
      </c>
      <c r="B53" s="218" t="s">
        <v>473</v>
      </c>
      <c r="C53" s="219"/>
      <c r="D53" s="219"/>
      <c r="E53" s="158"/>
      <c r="F53" s="159"/>
    </row>
    <row r="54" spans="1:6" x14ac:dyDescent="0.25">
      <c r="A54" s="94" t="s">
        <v>316</v>
      </c>
      <c r="B54" s="103" t="s">
        <v>474</v>
      </c>
      <c r="C54" s="104"/>
      <c r="D54" s="105"/>
      <c r="E54" s="160"/>
      <c r="F54" s="161"/>
    </row>
    <row r="55" spans="1:6" ht="47.25" customHeight="1" thickBot="1" x14ac:dyDescent="0.3">
      <c r="A55" s="87" t="s">
        <v>475</v>
      </c>
      <c r="B55" s="106" t="s">
        <v>476</v>
      </c>
      <c r="C55" s="95" t="s">
        <v>94</v>
      </c>
      <c r="D55" s="89">
        <v>2</v>
      </c>
      <c r="E55" s="139"/>
      <c r="F55" s="147"/>
    </row>
    <row r="56" spans="1:6" x14ac:dyDescent="0.25">
      <c r="A56" s="96" t="s">
        <v>319</v>
      </c>
      <c r="B56" s="220" t="s">
        <v>170</v>
      </c>
      <c r="C56" s="221"/>
      <c r="D56" s="221"/>
      <c r="E56" s="162"/>
      <c r="F56" s="161"/>
    </row>
    <row r="57" spans="1:6" x14ac:dyDescent="0.25">
      <c r="A57" s="87" t="s">
        <v>477</v>
      </c>
      <c r="B57" s="107" t="s">
        <v>478</v>
      </c>
      <c r="C57" s="95" t="s">
        <v>94</v>
      </c>
      <c r="D57" s="89">
        <v>1</v>
      </c>
      <c r="E57" s="139"/>
      <c r="F57" s="147"/>
    </row>
    <row r="58" spans="1:6" ht="26.25" x14ac:dyDescent="0.25">
      <c r="A58" s="87" t="s">
        <v>479</v>
      </c>
      <c r="B58" s="107" t="s">
        <v>480</v>
      </c>
      <c r="C58" s="95" t="s">
        <v>94</v>
      </c>
      <c r="D58" s="89">
        <v>1</v>
      </c>
      <c r="E58" s="139"/>
      <c r="F58" s="147"/>
    </row>
    <row r="59" spans="1:6" x14ac:dyDescent="0.25">
      <c r="A59" s="87" t="s">
        <v>481</v>
      </c>
      <c r="B59" s="7" t="s">
        <v>482</v>
      </c>
      <c r="C59" s="95" t="s">
        <v>94</v>
      </c>
      <c r="D59" s="89">
        <v>3</v>
      </c>
      <c r="E59" s="139"/>
      <c r="F59" s="147"/>
    </row>
    <row r="60" spans="1:6" x14ac:dyDescent="0.25">
      <c r="A60" s="87" t="s">
        <v>483</v>
      </c>
      <c r="B60" s="40" t="s">
        <v>484</v>
      </c>
      <c r="C60" s="95" t="s">
        <v>94</v>
      </c>
      <c r="D60" s="89">
        <v>1</v>
      </c>
      <c r="E60" s="139"/>
      <c r="F60" s="147"/>
    </row>
    <row r="61" spans="1:6" ht="26.25" x14ac:dyDescent="0.25">
      <c r="A61" s="87" t="s">
        <v>485</v>
      </c>
      <c r="B61" s="107" t="s">
        <v>486</v>
      </c>
      <c r="C61" s="95" t="s">
        <v>94</v>
      </c>
      <c r="D61" s="89">
        <v>2</v>
      </c>
      <c r="E61" s="139"/>
      <c r="F61" s="147"/>
    </row>
    <row r="62" spans="1:6" ht="26.25" x14ac:dyDescent="0.25">
      <c r="A62" s="87" t="s">
        <v>487</v>
      </c>
      <c r="B62" s="107" t="s">
        <v>488</v>
      </c>
      <c r="C62" s="95" t="s">
        <v>94</v>
      </c>
      <c r="D62" s="89">
        <v>2</v>
      </c>
      <c r="E62" s="139"/>
      <c r="F62" s="147"/>
    </row>
    <row r="63" spans="1:6" x14ac:dyDescent="0.25">
      <c r="A63" s="87" t="s">
        <v>489</v>
      </c>
      <c r="B63" s="107" t="s">
        <v>490</v>
      </c>
      <c r="C63" s="95" t="s">
        <v>94</v>
      </c>
      <c r="D63" s="89">
        <v>2</v>
      </c>
      <c r="E63" s="139"/>
      <c r="F63" s="147"/>
    </row>
    <row r="64" spans="1:6" ht="64.5" x14ac:dyDescent="0.25">
      <c r="A64" s="87" t="s">
        <v>491</v>
      </c>
      <c r="B64" s="107" t="s">
        <v>492</v>
      </c>
      <c r="C64" s="95" t="s">
        <v>94</v>
      </c>
      <c r="D64" s="89">
        <v>2</v>
      </c>
      <c r="E64" s="139"/>
      <c r="F64" s="147"/>
    </row>
    <row r="65" spans="1:6" ht="26.25" x14ac:dyDescent="0.25">
      <c r="A65" s="87" t="s">
        <v>493</v>
      </c>
      <c r="B65" s="107" t="s">
        <v>494</v>
      </c>
      <c r="C65" s="95" t="s">
        <v>94</v>
      </c>
      <c r="D65" s="89">
        <v>1</v>
      </c>
      <c r="E65" s="139"/>
      <c r="F65" s="147"/>
    </row>
    <row r="66" spans="1:6" x14ac:dyDescent="0.25">
      <c r="A66" s="87" t="s">
        <v>495</v>
      </c>
      <c r="B66" s="107" t="s">
        <v>496</v>
      </c>
      <c r="C66" s="95" t="s">
        <v>94</v>
      </c>
      <c r="D66" s="89">
        <v>1</v>
      </c>
      <c r="E66" s="139"/>
      <c r="F66" s="147"/>
    </row>
    <row r="67" spans="1:6" x14ac:dyDescent="0.25">
      <c r="A67" s="87" t="s">
        <v>497</v>
      </c>
      <c r="B67" s="107" t="s">
        <v>498</v>
      </c>
      <c r="C67" s="95" t="s">
        <v>94</v>
      </c>
      <c r="D67" s="89">
        <v>2</v>
      </c>
      <c r="E67" s="139"/>
      <c r="F67" s="147"/>
    </row>
    <row r="68" spans="1:6" x14ac:dyDescent="0.25">
      <c r="A68" s="87" t="s">
        <v>499</v>
      </c>
      <c r="B68" s="107" t="s">
        <v>500</v>
      </c>
      <c r="C68" s="95" t="s">
        <v>94</v>
      </c>
      <c r="D68" s="89">
        <v>1</v>
      </c>
      <c r="E68" s="139"/>
      <c r="F68" s="147"/>
    </row>
    <row r="69" spans="1:6" x14ac:dyDescent="0.25">
      <c r="A69" s="87" t="s">
        <v>501</v>
      </c>
      <c r="B69" s="107" t="s">
        <v>502</v>
      </c>
      <c r="C69" s="95" t="s">
        <v>94</v>
      </c>
      <c r="D69" s="89">
        <v>2</v>
      </c>
      <c r="E69" s="139"/>
      <c r="F69" s="147"/>
    </row>
    <row r="70" spans="1:6" x14ac:dyDescent="0.25">
      <c r="A70" s="87" t="s">
        <v>503</v>
      </c>
      <c r="B70" s="107" t="s">
        <v>504</v>
      </c>
      <c r="C70" s="95" t="s">
        <v>94</v>
      </c>
      <c r="D70" s="89">
        <v>1</v>
      </c>
      <c r="E70" s="139"/>
      <c r="F70" s="147"/>
    </row>
    <row r="71" spans="1:6" x14ac:dyDescent="0.25">
      <c r="A71" s="87" t="s">
        <v>505</v>
      </c>
      <c r="B71" s="107" t="s">
        <v>506</v>
      </c>
      <c r="C71" s="95" t="s">
        <v>94</v>
      </c>
      <c r="D71" s="89">
        <v>1</v>
      </c>
      <c r="E71" s="139"/>
      <c r="F71" s="147"/>
    </row>
    <row r="72" spans="1:6" x14ac:dyDescent="0.25">
      <c r="A72" s="87" t="s">
        <v>507</v>
      </c>
      <c r="B72" s="107" t="s">
        <v>508</v>
      </c>
      <c r="C72" s="95" t="s">
        <v>94</v>
      </c>
      <c r="D72" s="89">
        <v>1</v>
      </c>
      <c r="E72" s="139"/>
      <c r="F72" s="147"/>
    </row>
    <row r="73" spans="1:6" x14ac:dyDescent="0.25">
      <c r="A73" s="87" t="s">
        <v>509</v>
      </c>
      <c r="B73" s="107" t="s">
        <v>510</v>
      </c>
      <c r="C73" s="95" t="s">
        <v>94</v>
      </c>
      <c r="D73" s="89">
        <v>1</v>
      </c>
      <c r="E73" s="139"/>
      <c r="F73" s="147"/>
    </row>
    <row r="74" spans="1:6" x14ac:dyDescent="0.25">
      <c r="A74" s="87" t="s">
        <v>511</v>
      </c>
      <c r="B74" s="107" t="s">
        <v>512</v>
      </c>
      <c r="C74" s="95" t="s">
        <v>94</v>
      </c>
      <c r="D74" s="89">
        <v>1</v>
      </c>
      <c r="E74" s="139"/>
      <c r="F74" s="147"/>
    </row>
    <row r="75" spans="1:6" ht="26.25" x14ac:dyDescent="0.25">
      <c r="A75" s="87" t="s">
        <v>513</v>
      </c>
      <c r="B75" s="107" t="s">
        <v>514</v>
      </c>
      <c r="C75" s="95" t="s">
        <v>94</v>
      </c>
      <c r="D75" s="89">
        <v>1</v>
      </c>
      <c r="E75" s="139"/>
      <c r="F75" s="147"/>
    </row>
    <row r="76" spans="1:6" ht="26.25" x14ac:dyDescent="0.25">
      <c r="A76" s="87" t="s">
        <v>515</v>
      </c>
      <c r="B76" s="107" t="s">
        <v>516</v>
      </c>
      <c r="C76" s="95" t="s">
        <v>94</v>
      </c>
      <c r="D76" s="89">
        <v>1</v>
      </c>
      <c r="E76" s="139"/>
      <c r="F76" s="147"/>
    </row>
    <row r="77" spans="1:6" ht="26.25" x14ac:dyDescent="0.25">
      <c r="A77" s="87" t="s">
        <v>517</v>
      </c>
      <c r="B77" s="107" t="s">
        <v>518</v>
      </c>
      <c r="C77" s="95" t="s">
        <v>94</v>
      </c>
      <c r="D77" s="89">
        <v>1</v>
      </c>
      <c r="E77" s="139"/>
      <c r="F77" s="147"/>
    </row>
    <row r="78" spans="1:6" ht="26.25" x14ac:dyDescent="0.25">
      <c r="A78" s="87" t="s">
        <v>519</v>
      </c>
      <c r="B78" s="107" t="s">
        <v>520</v>
      </c>
      <c r="C78" s="95" t="s">
        <v>94</v>
      </c>
      <c r="D78" s="89">
        <v>1</v>
      </c>
      <c r="E78" s="139"/>
      <c r="F78" s="147"/>
    </row>
    <row r="79" spans="1:6" ht="26.25" x14ac:dyDescent="0.25">
      <c r="A79" s="87" t="s">
        <v>521</v>
      </c>
      <c r="B79" s="107" t="s">
        <v>522</v>
      </c>
      <c r="C79" s="95" t="s">
        <v>94</v>
      </c>
      <c r="D79" s="89">
        <v>1</v>
      </c>
      <c r="E79" s="139"/>
      <c r="F79" s="147"/>
    </row>
    <row r="80" spans="1:6" ht="26.25" x14ac:dyDescent="0.25">
      <c r="A80" s="87" t="s">
        <v>523</v>
      </c>
      <c r="B80" s="107" t="s">
        <v>524</v>
      </c>
      <c r="C80" s="95" t="s">
        <v>94</v>
      </c>
      <c r="D80" s="89">
        <v>1</v>
      </c>
      <c r="E80" s="139"/>
      <c r="F80" s="147"/>
    </row>
    <row r="81" spans="1:6" ht="26.25" x14ac:dyDescent="0.25">
      <c r="A81" s="87" t="s">
        <v>525</v>
      </c>
      <c r="B81" s="107" t="s">
        <v>526</v>
      </c>
      <c r="C81" s="95" t="s">
        <v>94</v>
      </c>
      <c r="D81" s="89">
        <v>1</v>
      </c>
      <c r="E81" s="139"/>
      <c r="F81" s="147"/>
    </row>
    <row r="82" spans="1:6" ht="26.25" x14ac:dyDescent="0.25">
      <c r="A82" s="87" t="s">
        <v>527</v>
      </c>
      <c r="B82" s="107" t="s">
        <v>528</v>
      </c>
      <c r="C82" s="95" t="s">
        <v>94</v>
      </c>
      <c r="D82" s="89">
        <v>1</v>
      </c>
      <c r="E82" s="139"/>
      <c r="F82" s="147"/>
    </row>
    <row r="83" spans="1:6" ht="26.25" x14ac:dyDescent="0.25">
      <c r="A83" s="87" t="s">
        <v>529</v>
      </c>
      <c r="B83" s="107" t="s">
        <v>530</v>
      </c>
      <c r="C83" s="95" t="s">
        <v>94</v>
      </c>
      <c r="D83" s="89">
        <v>1</v>
      </c>
      <c r="E83" s="139"/>
      <c r="F83" s="147"/>
    </row>
    <row r="84" spans="1:6" ht="26.25" x14ac:dyDescent="0.25">
      <c r="A84" s="87" t="s">
        <v>531</v>
      </c>
      <c r="B84" s="107" t="s">
        <v>532</v>
      </c>
      <c r="C84" s="95" t="s">
        <v>94</v>
      </c>
      <c r="D84" s="89">
        <v>1</v>
      </c>
      <c r="E84" s="139"/>
      <c r="F84" s="147"/>
    </row>
    <row r="85" spans="1:6" ht="26.25" x14ac:dyDescent="0.25">
      <c r="A85" s="87" t="s">
        <v>533</v>
      </c>
      <c r="B85" s="107" t="s">
        <v>534</v>
      </c>
      <c r="C85" s="95" t="s">
        <v>94</v>
      </c>
      <c r="D85" s="89">
        <v>1</v>
      </c>
      <c r="E85" s="139"/>
      <c r="F85" s="147"/>
    </row>
    <row r="86" spans="1:6" ht="26.25" x14ac:dyDescent="0.25">
      <c r="A86" s="87" t="s">
        <v>535</v>
      </c>
      <c r="B86" s="107" t="s">
        <v>536</v>
      </c>
      <c r="C86" s="95" t="s">
        <v>94</v>
      </c>
      <c r="D86" s="89">
        <v>1</v>
      </c>
      <c r="E86" s="139"/>
      <c r="F86" s="147"/>
    </row>
    <row r="87" spans="1:6" ht="26.25" x14ac:dyDescent="0.25">
      <c r="A87" s="87" t="s">
        <v>537</v>
      </c>
      <c r="B87" s="107" t="s">
        <v>538</v>
      </c>
      <c r="C87" s="95" t="s">
        <v>94</v>
      </c>
      <c r="D87" s="89">
        <v>1</v>
      </c>
      <c r="E87" s="139"/>
      <c r="F87" s="147"/>
    </row>
    <row r="88" spans="1:6" ht="26.25" x14ac:dyDescent="0.25">
      <c r="A88" s="87" t="s">
        <v>539</v>
      </c>
      <c r="B88" s="107" t="s">
        <v>540</v>
      </c>
      <c r="C88" s="95" t="s">
        <v>94</v>
      </c>
      <c r="D88" s="89">
        <v>1</v>
      </c>
      <c r="E88" s="139"/>
      <c r="F88" s="147"/>
    </row>
    <row r="89" spans="1:6" ht="26.25" x14ac:dyDescent="0.25">
      <c r="A89" s="87" t="s">
        <v>541</v>
      </c>
      <c r="B89" s="107" t="s">
        <v>542</v>
      </c>
      <c r="C89" s="95" t="s">
        <v>94</v>
      </c>
      <c r="D89" s="89">
        <v>1</v>
      </c>
      <c r="E89" s="139"/>
      <c r="F89" s="147"/>
    </row>
    <row r="90" spans="1:6" ht="26.25" x14ac:dyDescent="0.25">
      <c r="A90" s="87" t="s">
        <v>543</v>
      </c>
      <c r="B90" s="107" t="s">
        <v>544</v>
      </c>
      <c r="C90" s="95" t="s">
        <v>94</v>
      </c>
      <c r="D90" s="89">
        <v>1</v>
      </c>
      <c r="E90" s="139"/>
      <c r="F90" s="147"/>
    </row>
    <row r="91" spans="1:6" ht="26.25" x14ac:dyDescent="0.25">
      <c r="A91" s="87" t="s">
        <v>545</v>
      </c>
      <c r="B91" s="107" t="s">
        <v>546</v>
      </c>
      <c r="C91" s="95" t="s">
        <v>94</v>
      </c>
      <c r="D91" s="89">
        <v>1</v>
      </c>
      <c r="E91" s="139"/>
      <c r="F91" s="147"/>
    </row>
    <row r="92" spans="1:6" x14ac:dyDescent="0.25">
      <c r="A92" s="87" t="s">
        <v>547</v>
      </c>
      <c r="B92" s="107" t="s">
        <v>212</v>
      </c>
      <c r="C92" s="95" t="s">
        <v>94</v>
      </c>
      <c r="D92" s="89">
        <v>1</v>
      </c>
      <c r="E92" s="139"/>
      <c r="F92" s="147"/>
    </row>
    <row r="93" spans="1:6" ht="26.25" x14ac:dyDescent="0.25">
      <c r="A93" s="87" t="s">
        <v>548</v>
      </c>
      <c r="B93" s="107" t="s">
        <v>549</v>
      </c>
      <c r="C93" s="95" t="s">
        <v>94</v>
      </c>
      <c r="D93" s="89">
        <v>1</v>
      </c>
      <c r="E93" s="139"/>
      <c r="F93" s="147"/>
    </row>
    <row r="94" spans="1:6" ht="26.25" x14ac:dyDescent="0.25">
      <c r="A94" s="87" t="s">
        <v>550</v>
      </c>
      <c r="B94" s="107" t="s">
        <v>551</v>
      </c>
      <c r="C94" s="95" t="s">
        <v>94</v>
      </c>
      <c r="D94" s="89">
        <v>3</v>
      </c>
      <c r="E94" s="139"/>
      <c r="F94" s="147"/>
    </row>
    <row r="95" spans="1:6" ht="26.25" x14ac:dyDescent="0.25">
      <c r="A95" s="87" t="s">
        <v>552</v>
      </c>
      <c r="B95" s="107" t="s">
        <v>553</v>
      </c>
      <c r="C95" s="95" t="s">
        <v>94</v>
      </c>
      <c r="D95" s="89">
        <v>2</v>
      </c>
      <c r="E95" s="139"/>
      <c r="F95" s="147"/>
    </row>
    <row r="96" spans="1:6" x14ac:dyDescent="0.25">
      <c r="A96" s="87" t="s">
        <v>554</v>
      </c>
      <c r="B96" s="107" t="s">
        <v>555</v>
      </c>
      <c r="C96" s="95" t="s">
        <v>94</v>
      </c>
      <c r="D96" s="89">
        <v>1</v>
      </c>
      <c r="E96" s="139"/>
      <c r="F96" s="147"/>
    </row>
    <row r="97" spans="1:6" x14ac:dyDescent="0.25">
      <c r="A97" s="87" t="s">
        <v>556</v>
      </c>
      <c r="B97" s="107" t="s">
        <v>557</v>
      </c>
      <c r="C97" s="95" t="s">
        <v>94</v>
      </c>
      <c r="D97" s="89">
        <v>3</v>
      </c>
      <c r="E97" s="139"/>
      <c r="F97" s="147"/>
    </row>
    <row r="98" spans="1:6" ht="26.25" x14ac:dyDescent="0.25">
      <c r="A98" s="87" t="s">
        <v>558</v>
      </c>
      <c r="B98" s="107" t="s">
        <v>559</v>
      </c>
      <c r="C98" s="95" t="s">
        <v>94</v>
      </c>
      <c r="D98" s="89">
        <v>4</v>
      </c>
      <c r="E98" s="139"/>
      <c r="F98" s="147"/>
    </row>
    <row r="99" spans="1:6" x14ac:dyDescent="0.25">
      <c r="A99" s="87" t="s">
        <v>560</v>
      </c>
      <c r="B99" s="107" t="s">
        <v>561</v>
      </c>
      <c r="C99" s="95" t="s">
        <v>94</v>
      </c>
      <c r="D99" s="89">
        <v>2</v>
      </c>
      <c r="E99" s="139"/>
      <c r="F99" s="147"/>
    </row>
    <row r="100" spans="1:6" x14ac:dyDescent="0.25">
      <c r="A100" s="87" t="s">
        <v>562</v>
      </c>
      <c r="B100" s="107" t="s">
        <v>563</v>
      </c>
      <c r="C100" s="95" t="s">
        <v>94</v>
      </c>
      <c r="D100" s="89">
        <v>1</v>
      </c>
      <c r="E100" s="139"/>
      <c r="F100" s="147"/>
    </row>
    <row r="101" spans="1:6" x14ac:dyDescent="0.25">
      <c r="A101" s="87" t="s">
        <v>564</v>
      </c>
      <c r="B101" s="107" t="s">
        <v>565</v>
      </c>
      <c r="C101" s="95" t="s">
        <v>94</v>
      </c>
      <c r="D101" s="89">
        <v>2</v>
      </c>
      <c r="E101" s="139"/>
      <c r="F101" s="147"/>
    </row>
    <row r="102" spans="1:6" x14ac:dyDescent="0.25">
      <c r="A102" s="87" t="s">
        <v>566</v>
      </c>
      <c r="B102" s="107" t="s">
        <v>222</v>
      </c>
      <c r="C102" s="95" t="s">
        <v>94</v>
      </c>
      <c r="D102" s="89">
        <v>2</v>
      </c>
      <c r="E102" s="139"/>
      <c r="F102" s="147"/>
    </row>
    <row r="103" spans="1:6" x14ac:dyDescent="0.25">
      <c r="A103" s="87" t="s">
        <v>567</v>
      </c>
      <c r="B103" s="107" t="s">
        <v>568</v>
      </c>
      <c r="C103" s="95" t="s">
        <v>94</v>
      </c>
      <c r="D103" s="89">
        <v>1</v>
      </c>
      <c r="E103" s="139"/>
      <c r="F103" s="147"/>
    </row>
    <row r="104" spans="1:6" ht="26.25" x14ac:dyDescent="0.25">
      <c r="A104" s="87" t="s">
        <v>569</v>
      </c>
      <c r="B104" s="107" t="s">
        <v>570</v>
      </c>
      <c r="C104" s="95" t="s">
        <v>94</v>
      </c>
      <c r="D104" s="89">
        <v>1</v>
      </c>
      <c r="E104" s="139"/>
      <c r="F104" s="147"/>
    </row>
    <row r="105" spans="1:6" x14ac:dyDescent="0.25">
      <c r="A105" s="87" t="s">
        <v>571</v>
      </c>
      <c r="B105" s="107" t="s">
        <v>230</v>
      </c>
      <c r="C105" s="95" t="s">
        <v>94</v>
      </c>
      <c r="D105" s="89">
        <v>1</v>
      </c>
      <c r="E105" s="139"/>
      <c r="F105" s="147"/>
    </row>
    <row r="106" spans="1:6" ht="55.5" customHeight="1" x14ac:dyDescent="0.25">
      <c r="A106" s="87" t="s">
        <v>572</v>
      </c>
      <c r="B106" s="107" t="s">
        <v>573</v>
      </c>
      <c r="C106" s="95" t="s">
        <v>94</v>
      </c>
      <c r="D106" s="89">
        <v>2</v>
      </c>
      <c r="E106" s="139"/>
      <c r="F106" s="147"/>
    </row>
    <row r="107" spans="1:6" ht="39" x14ac:dyDescent="0.25">
      <c r="A107" s="87" t="s">
        <v>574</v>
      </c>
      <c r="B107" s="107" t="s">
        <v>575</v>
      </c>
      <c r="C107" s="95" t="s">
        <v>94</v>
      </c>
      <c r="D107" s="89">
        <v>2</v>
      </c>
      <c r="E107" s="139"/>
      <c r="F107" s="147"/>
    </row>
    <row r="108" spans="1:6" ht="39" x14ac:dyDescent="0.25">
      <c r="A108" s="87" t="s">
        <v>576</v>
      </c>
      <c r="B108" s="107" t="s">
        <v>577</v>
      </c>
      <c r="C108" s="95" t="s">
        <v>94</v>
      </c>
      <c r="D108" s="89">
        <v>3</v>
      </c>
      <c r="E108" s="139"/>
      <c r="F108" s="147"/>
    </row>
    <row r="109" spans="1:6" ht="39" x14ac:dyDescent="0.25">
      <c r="A109" s="87" t="s">
        <v>578</v>
      </c>
      <c r="B109" s="107" t="s">
        <v>579</v>
      </c>
      <c r="C109" s="95" t="s">
        <v>94</v>
      </c>
      <c r="D109" s="89">
        <v>1</v>
      </c>
      <c r="E109" s="139"/>
      <c r="F109" s="147"/>
    </row>
    <row r="110" spans="1:6" ht="39" x14ac:dyDescent="0.25">
      <c r="A110" s="87" t="s">
        <v>580</v>
      </c>
      <c r="B110" s="107" t="s">
        <v>581</v>
      </c>
      <c r="C110" s="95" t="s">
        <v>94</v>
      </c>
      <c r="D110" s="89">
        <v>2</v>
      </c>
      <c r="E110" s="139"/>
      <c r="F110" s="147"/>
    </row>
    <row r="111" spans="1:6" ht="26.25" x14ac:dyDescent="0.25">
      <c r="A111" s="87" t="s">
        <v>582</v>
      </c>
      <c r="B111" s="107" t="s">
        <v>583</v>
      </c>
      <c r="C111" s="95" t="s">
        <v>94</v>
      </c>
      <c r="D111" s="89">
        <v>1</v>
      </c>
      <c r="E111" s="139"/>
      <c r="F111" s="147"/>
    </row>
    <row r="112" spans="1:6" x14ac:dyDescent="0.25">
      <c r="A112" s="87" t="s">
        <v>584</v>
      </c>
      <c r="B112" s="107" t="s">
        <v>585</v>
      </c>
      <c r="C112" s="95" t="s">
        <v>94</v>
      </c>
      <c r="D112" s="89">
        <v>4</v>
      </c>
      <c r="E112" s="139"/>
      <c r="F112" s="147"/>
    </row>
    <row r="113" spans="1:6" ht="26.25" x14ac:dyDescent="0.25">
      <c r="A113" s="87" t="s">
        <v>586</v>
      </c>
      <c r="B113" s="107" t="s">
        <v>587</v>
      </c>
      <c r="C113" s="95" t="s">
        <v>94</v>
      </c>
      <c r="D113" s="89">
        <v>2</v>
      </c>
      <c r="E113" s="139"/>
      <c r="F113" s="147"/>
    </row>
    <row r="114" spans="1:6" ht="27" thickBot="1" x14ac:dyDescent="0.3">
      <c r="A114" s="87" t="s">
        <v>588</v>
      </c>
      <c r="B114" s="107" t="s">
        <v>589</v>
      </c>
      <c r="C114" s="95" t="s">
        <v>94</v>
      </c>
      <c r="D114" s="89">
        <v>2</v>
      </c>
      <c r="E114" s="139"/>
      <c r="F114" s="147"/>
    </row>
    <row r="115" spans="1:6" ht="15.75" thickBot="1" x14ac:dyDescent="0.3">
      <c r="A115" s="82">
        <v>3</v>
      </c>
      <c r="B115" s="215" t="s">
        <v>590</v>
      </c>
      <c r="C115" s="216"/>
      <c r="D115" s="216"/>
      <c r="E115" s="163"/>
      <c r="F115" s="144"/>
    </row>
    <row r="116" spans="1:6" x14ac:dyDescent="0.25">
      <c r="A116" s="83" t="s">
        <v>591</v>
      </c>
      <c r="B116" s="103" t="s">
        <v>592</v>
      </c>
      <c r="C116" s="104"/>
      <c r="D116" s="105"/>
      <c r="E116" s="157"/>
      <c r="F116" s="146"/>
    </row>
    <row r="117" spans="1:6" x14ac:dyDescent="0.25">
      <c r="A117" s="87" t="s">
        <v>593</v>
      </c>
      <c r="B117" s="40" t="s">
        <v>594</v>
      </c>
      <c r="C117" s="88" t="s">
        <v>94</v>
      </c>
      <c r="D117" s="89">
        <v>1</v>
      </c>
      <c r="E117" s="139"/>
      <c r="F117" s="147"/>
    </row>
    <row r="118" spans="1:6" x14ac:dyDescent="0.25">
      <c r="A118" s="87" t="s">
        <v>595</v>
      </c>
      <c r="B118" s="40" t="s">
        <v>596</v>
      </c>
      <c r="C118" s="88" t="s">
        <v>94</v>
      </c>
      <c r="D118" s="89">
        <v>1</v>
      </c>
      <c r="E118" s="139"/>
      <c r="F118" s="147"/>
    </row>
    <row r="119" spans="1:6" ht="26.25" x14ac:dyDescent="0.25">
      <c r="A119" s="87" t="s">
        <v>597</v>
      </c>
      <c r="B119" s="108" t="s">
        <v>598</v>
      </c>
      <c r="C119" s="88" t="s">
        <v>94</v>
      </c>
      <c r="D119" s="89">
        <v>1</v>
      </c>
      <c r="E119" s="139"/>
      <c r="F119" s="147"/>
    </row>
    <row r="120" spans="1:6" x14ac:dyDescent="0.25">
      <c r="A120" s="87" t="s">
        <v>599</v>
      </c>
      <c r="B120" s="108" t="s">
        <v>600</v>
      </c>
      <c r="C120" s="88" t="s">
        <v>94</v>
      </c>
      <c r="D120" s="89">
        <v>7</v>
      </c>
      <c r="E120" s="139"/>
      <c r="F120" s="147"/>
    </row>
    <row r="121" spans="1:6" x14ac:dyDescent="0.25">
      <c r="A121" s="87" t="s">
        <v>601</v>
      </c>
      <c r="B121" s="40" t="s">
        <v>602</v>
      </c>
      <c r="C121" s="88" t="s">
        <v>94</v>
      </c>
      <c r="D121" s="89">
        <v>3</v>
      </c>
      <c r="E121" s="139"/>
      <c r="F121" s="147"/>
    </row>
    <row r="122" spans="1:6" x14ac:dyDescent="0.25">
      <c r="A122" s="87" t="s">
        <v>603</v>
      </c>
      <c r="B122" s="40" t="s">
        <v>604</v>
      </c>
      <c r="C122" s="88" t="s">
        <v>11</v>
      </c>
      <c r="D122" s="89">
        <v>7</v>
      </c>
      <c r="E122" s="139"/>
      <c r="F122" s="147"/>
    </row>
    <row r="123" spans="1:6" x14ac:dyDescent="0.25">
      <c r="A123" s="87" t="s">
        <v>605</v>
      </c>
      <c r="B123" s="40" t="s">
        <v>606</v>
      </c>
      <c r="C123" s="88" t="s">
        <v>11</v>
      </c>
      <c r="D123" s="89">
        <v>450</v>
      </c>
      <c r="E123" s="139"/>
      <c r="F123" s="147"/>
    </row>
    <row r="124" spans="1:6" x14ac:dyDescent="0.25">
      <c r="A124" s="87" t="s">
        <v>607</v>
      </c>
      <c r="B124" s="40" t="s">
        <v>608</v>
      </c>
      <c r="C124" s="88" t="s">
        <v>11</v>
      </c>
      <c r="D124" s="89">
        <v>25</v>
      </c>
      <c r="E124" s="139"/>
      <c r="F124" s="147"/>
    </row>
    <row r="125" spans="1:6" x14ac:dyDescent="0.25">
      <c r="A125" s="87" t="s">
        <v>609</v>
      </c>
      <c r="B125" s="40" t="s">
        <v>610</v>
      </c>
      <c r="C125" s="88" t="s">
        <v>611</v>
      </c>
      <c r="D125" s="89">
        <v>1</v>
      </c>
      <c r="E125" s="139"/>
      <c r="F125" s="147"/>
    </row>
    <row r="126" spans="1:6" x14ac:dyDescent="0.25">
      <c r="A126" s="87" t="s">
        <v>612</v>
      </c>
      <c r="B126" s="40" t="s">
        <v>613</v>
      </c>
      <c r="C126" s="88" t="s">
        <v>611</v>
      </c>
      <c r="D126" s="89">
        <v>1</v>
      </c>
      <c r="E126" s="139"/>
      <c r="F126" s="147"/>
    </row>
    <row r="127" spans="1:6" x14ac:dyDescent="0.25">
      <c r="A127" s="90" t="s">
        <v>614</v>
      </c>
      <c r="B127" s="42" t="s">
        <v>615</v>
      </c>
      <c r="C127" s="91"/>
      <c r="D127" s="91"/>
      <c r="E127" s="155"/>
      <c r="F127" s="149"/>
    </row>
    <row r="128" spans="1:6" x14ac:dyDescent="0.25">
      <c r="A128" s="87" t="s">
        <v>616</v>
      </c>
      <c r="B128" s="40" t="s">
        <v>617</v>
      </c>
      <c r="C128" s="88" t="s">
        <v>611</v>
      </c>
      <c r="D128" s="89">
        <v>1</v>
      </c>
      <c r="E128" s="139"/>
      <c r="F128" s="147"/>
    </row>
    <row r="129" spans="1:6" x14ac:dyDescent="0.25">
      <c r="A129" s="87" t="s">
        <v>618</v>
      </c>
      <c r="B129" s="40" t="s">
        <v>619</v>
      </c>
      <c r="C129" s="88" t="s">
        <v>94</v>
      </c>
      <c r="D129" s="89">
        <v>2</v>
      </c>
      <c r="E129" s="139"/>
      <c r="F129" s="147"/>
    </row>
    <row r="130" spans="1:6" x14ac:dyDescent="0.25">
      <c r="A130" s="87" t="s">
        <v>620</v>
      </c>
      <c r="B130" s="40" t="s">
        <v>621</v>
      </c>
      <c r="C130" s="88" t="s">
        <v>94</v>
      </c>
      <c r="D130" s="89">
        <v>1</v>
      </c>
      <c r="E130" s="139"/>
      <c r="F130" s="147"/>
    </row>
    <row r="131" spans="1:6" x14ac:dyDescent="0.25">
      <c r="A131" s="87" t="s">
        <v>622</v>
      </c>
      <c r="B131" s="40" t="s">
        <v>623</v>
      </c>
      <c r="C131" s="88" t="s">
        <v>94</v>
      </c>
      <c r="D131" s="89">
        <v>1</v>
      </c>
      <c r="E131" s="139"/>
      <c r="F131" s="147"/>
    </row>
    <row r="132" spans="1:6" ht="26.25" x14ac:dyDescent="0.25">
      <c r="A132" s="87" t="s">
        <v>624</v>
      </c>
      <c r="B132" s="40" t="s">
        <v>625</v>
      </c>
      <c r="C132" s="88" t="s">
        <v>626</v>
      </c>
      <c r="D132" s="89">
        <v>4</v>
      </c>
      <c r="E132" s="139"/>
      <c r="F132" s="147"/>
    </row>
    <row r="133" spans="1:6" ht="39" x14ac:dyDescent="0.25">
      <c r="A133" s="87" t="s">
        <v>627</v>
      </c>
      <c r="B133" s="177" t="s">
        <v>733</v>
      </c>
      <c r="C133" s="88" t="s">
        <v>94</v>
      </c>
      <c r="D133" s="89">
        <v>1</v>
      </c>
      <c r="E133" s="139"/>
      <c r="F133" s="147"/>
    </row>
    <row r="134" spans="1:6" x14ac:dyDescent="0.25">
      <c r="A134" s="90" t="s">
        <v>628</v>
      </c>
      <c r="B134" s="42" t="s">
        <v>629</v>
      </c>
      <c r="C134" s="91"/>
      <c r="D134" s="91"/>
      <c r="E134" s="155"/>
      <c r="F134" s="149"/>
    </row>
    <row r="135" spans="1:6" x14ac:dyDescent="0.25">
      <c r="A135" s="87" t="s">
        <v>630</v>
      </c>
      <c r="B135" s="40" t="s">
        <v>631</v>
      </c>
      <c r="C135" s="88" t="s">
        <v>611</v>
      </c>
      <c r="D135" s="89">
        <v>1</v>
      </c>
      <c r="E135" s="139"/>
      <c r="F135" s="147"/>
    </row>
    <row r="136" spans="1:6" x14ac:dyDescent="0.25">
      <c r="A136" s="90" t="s">
        <v>632</v>
      </c>
      <c r="B136" s="42" t="s">
        <v>633</v>
      </c>
      <c r="C136" s="91">
        <v>0</v>
      </c>
      <c r="D136" s="91"/>
      <c r="E136" s="155"/>
      <c r="F136" s="149"/>
    </row>
    <row r="137" spans="1:6" ht="26.25" x14ac:dyDescent="0.25">
      <c r="A137" s="87" t="s">
        <v>634</v>
      </c>
      <c r="B137" s="109" t="s">
        <v>635</v>
      </c>
      <c r="C137" s="97" t="s">
        <v>11</v>
      </c>
      <c r="D137" s="89">
        <v>6.5</v>
      </c>
      <c r="E137" s="139"/>
      <c r="F137" s="147"/>
    </row>
    <row r="138" spans="1:6" x14ac:dyDescent="0.25">
      <c r="A138" s="87" t="s">
        <v>636</v>
      </c>
      <c r="B138" s="109" t="s">
        <v>637</v>
      </c>
      <c r="C138" s="97" t="s">
        <v>94</v>
      </c>
      <c r="D138" s="89">
        <v>1</v>
      </c>
      <c r="E138" s="139"/>
      <c r="F138" s="147"/>
    </row>
    <row r="139" spans="1:6" x14ac:dyDescent="0.25">
      <c r="A139" s="87" t="s">
        <v>638</v>
      </c>
      <c r="B139" s="109" t="s">
        <v>639</v>
      </c>
      <c r="C139" s="97" t="s">
        <v>94</v>
      </c>
      <c r="D139" s="89">
        <v>1</v>
      </c>
      <c r="E139" s="139"/>
      <c r="F139" s="147"/>
    </row>
    <row r="140" spans="1:6" ht="39" x14ac:dyDescent="0.25">
      <c r="A140" s="87" t="s">
        <v>640</v>
      </c>
      <c r="B140" s="178" t="s">
        <v>734</v>
      </c>
      <c r="C140" s="97" t="s">
        <v>94</v>
      </c>
      <c r="D140" s="89">
        <v>1</v>
      </c>
      <c r="E140" s="139"/>
      <c r="F140" s="147"/>
    </row>
    <row r="141" spans="1:6" ht="26.25" x14ac:dyDescent="0.25">
      <c r="A141" s="87" t="s">
        <v>641</v>
      </c>
      <c r="B141" s="109" t="s">
        <v>642</v>
      </c>
      <c r="C141" s="97" t="s">
        <v>11</v>
      </c>
      <c r="D141" s="89">
        <v>25</v>
      </c>
      <c r="E141" s="139"/>
      <c r="F141" s="147"/>
    </row>
    <row r="142" spans="1:6" ht="26.25" x14ac:dyDescent="0.25">
      <c r="A142" s="87" t="s">
        <v>643</v>
      </c>
      <c r="B142" s="109" t="s">
        <v>644</v>
      </c>
      <c r="C142" s="97" t="s">
        <v>11</v>
      </c>
      <c r="D142" s="89">
        <v>24</v>
      </c>
      <c r="E142" s="139"/>
      <c r="F142" s="147"/>
    </row>
    <row r="143" spans="1:6" x14ac:dyDescent="0.25">
      <c r="A143" s="87" t="s">
        <v>645</v>
      </c>
      <c r="B143" s="110" t="s">
        <v>646</v>
      </c>
      <c r="C143" s="97" t="s">
        <v>11</v>
      </c>
      <c r="D143" s="89">
        <v>15</v>
      </c>
      <c r="E143" s="139"/>
      <c r="F143" s="147"/>
    </row>
    <row r="144" spans="1:6" x14ac:dyDescent="0.25">
      <c r="A144" s="87" t="s">
        <v>647</v>
      </c>
      <c r="B144" s="109" t="s">
        <v>648</v>
      </c>
      <c r="C144" s="97" t="s">
        <v>11</v>
      </c>
      <c r="D144" s="89">
        <v>17</v>
      </c>
      <c r="E144" s="139"/>
      <c r="F144" s="147"/>
    </row>
    <row r="145" spans="1:6" x14ac:dyDescent="0.25">
      <c r="A145" s="87" t="s">
        <v>649</v>
      </c>
      <c r="B145" s="109" t="s">
        <v>650</v>
      </c>
      <c r="C145" s="97" t="s">
        <v>11</v>
      </c>
      <c r="D145" s="89">
        <v>19</v>
      </c>
      <c r="E145" s="139"/>
      <c r="F145" s="147"/>
    </row>
    <row r="146" spans="1:6" ht="26.25" x14ac:dyDescent="0.25">
      <c r="A146" s="87" t="s">
        <v>651</v>
      </c>
      <c r="B146" s="109" t="s">
        <v>652</v>
      </c>
      <c r="C146" s="97" t="s">
        <v>11</v>
      </c>
      <c r="D146" s="89">
        <v>10.62</v>
      </c>
      <c r="E146" s="139"/>
      <c r="F146" s="147"/>
    </row>
    <row r="147" spans="1:6" x14ac:dyDescent="0.25">
      <c r="A147" s="87" t="s">
        <v>653</v>
      </c>
      <c r="B147" s="109" t="s">
        <v>654</v>
      </c>
      <c r="C147" s="97" t="s">
        <v>94</v>
      </c>
      <c r="D147" s="89">
        <v>2</v>
      </c>
      <c r="E147" s="139"/>
      <c r="F147" s="147"/>
    </row>
    <row r="148" spans="1:6" x14ac:dyDescent="0.25">
      <c r="A148" s="90" t="s">
        <v>655</v>
      </c>
      <c r="B148" s="42" t="s">
        <v>656</v>
      </c>
      <c r="C148" s="91"/>
      <c r="D148" s="91"/>
      <c r="E148" s="155"/>
      <c r="F148" s="149"/>
    </row>
    <row r="149" spans="1:6" x14ac:dyDescent="0.25">
      <c r="A149" s="87" t="s">
        <v>657</v>
      </c>
      <c r="B149" s="110" t="s">
        <v>658</v>
      </c>
      <c r="C149" s="88" t="s">
        <v>94</v>
      </c>
      <c r="D149" s="89">
        <v>1</v>
      </c>
      <c r="E149" s="139"/>
      <c r="F149" s="147"/>
    </row>
    <row r="150" spans="1:6" x14ac:dyDescent="0.25">
      <c r="A150" s="87" t="s">
        <v>659</v>
      </c>
      <c r="B150" s="110" t="s">
        <v>660</v>
      </c>
      <c r="C150" s="88" t="s">
        <v>11</v>
      </c>
      <c r="D150" s="89">
        <v>1</v>
      </c>
      <c r="E150" s="139"/>
      <c r="F150" s="147"/>
    </row>
    <row r="151" spans="1:6" ht="26.25" x14ac:dyDescent="0.25">
      <c r="A151" s="87" t="s">
        <v>661</v>
      </c>
      <c r="B151" s="110" t="s">
        <v>662</v>
      </c>
      <c r="C151" s="88" t="s">
        <v>11</v>
      </c>
      <c r="D151" s="89">
        <v>1</v>
      </c>
      <c r="E151" s="139"/>
      <c r="F151" s="147"/>
    </row>
    <row r="152" spans="1:6" x14ac:dyDescent="0.25">
      <c r="A152" s="90" t="s">
        <v>663</v>
      </c>
      <c r="B152" s="42" t="s">
        <v>664</v>
      </c>
      <c r="C152" s="91"/>
      <c r="D152" s="91"/>
      <c r="E152" s="155"/>
      <c r="F152" s="149"/>
    </row>
    <row r="153" spans="1:6" ht="26.25" x14ac:dyDescent="0.25">
      <c r="A153" s="87" t="s">
        <v>665</v>
      </c>
      <c r="B153" s="177" t="s">
        <v>735</v>
      </c>
      <c r="C153" s="88" t="s">
        <v>94</v>
      </c>
      <c r="D153" s="89">
        <v>6</v>
      </c>
      <c r="E153" s="139"/>
      <c r="F153" s="147"/>
    </row>
    <row r="154" spans="1:6" ht="26.25" x14ac:dyDescent="0.25">
      <c r="A154" s="87" t="s">
        <v>666</v>
      </c>
      <c r="B154" s="177" t="s">
        <v>736</v>
      </c>
      <c r="C154" s="88" t="s">
        <v>94</v>
      </c>
      <c r="D154" s="89">
        <v>12</v>
      </c>
      <c r="E154" s="139"/>
      <c r="F154" s="147"/>
    </row>
    <row r="155" spans="1:6" x14ac:dyDescent="0.25">
      <c r="A155" s="90" t="s">
        <v>667</v>
      </c>
      <c r="B155" s="42" t="s">
        <v>668</v>
      </c>
      <c r="C155" s="91"/>
      <c r="D155" s="91"/>
      <c r="E155" s="155"/>
      <c r="F155" s="149"/>
    </row>
    <row r="156" spans="1:6" x14ac:dyDescent="0.25">
      <c r="A156" s="87" t="s">
        <v>669</v>
      </c>
      <c r="B156" s="40" t="s">
        <v>670</v>
      </c>
      <c r="C156" s="88" t="s">
        <v>94</v>
      </c>
      <c r="D156" s="89">
        <v>8</v>
      </c>
      <c r="E156" s="139"/>
      <c r="F156" s="147"/>
    </row>
    <row r="157" spans="1:6" x14ac:dyDescent="0.25">
      <c r="A157" s="87" t="s">
        <v>671</v>
      </c>
      <c r="B157" s="40" t="s">
        <v>672</v>
      </c>
      <c r="C157" s="88" t="s">
        <v>94</v>
      </c>
      <c r="D157" s="89">
        <v>5</v>
      </c>
      <c r="E157" s="139"/>
      <c r="F157" s="147"/>
    </row>
    <row r="158" spans="1:6" x14ac:dyDescent="0.25">
      <c r="A158" s="90" t="s">
        <v>673</v>
      </c>
      <c r="B158" s="42" t="s">
        <v>674</v>
      </c>
      <c r="C158" s="91"/>
      <c r="D158" s="91"/>
      <c r="E158" s="155"/>
      <c r="F158" s="149"/>
    </row>
    <row r="159" spans="1:6" x14ac:dyDescent="0.25">
      <c r="A159" s="87" t="s">
        <v>675</v>
      </c>
      <c r="B159" s="108" t="s">
        <v>676</v>
      </c>
      <c r="C159" s="88" t="s">
        <v>611</v>
      </c>
      <c r="D159" s="89">
        <v>1</v>
      </c>
      <c r="E159" s="139"/>
      <c r="F159" s="147"/>
    </row>
    <row r="160" spans="1:6" x14ac:dyDescent="0.25">
      <c r="A160" s="90" t="s">
        <v>677</v>
      </c>
      <c r="B160" s="42" t="s">
        <v>678</v>
      </c>
      <c r="C160" s="91"/>
      <c r="D160" s="91"/>
      <c r="E160" s="155"/>
      <c r="F160" s="149"/>
    </row>
    <row r="161" spans="1:6" x14ac:dyDescent="0.25">
      <c r="A161" s="87" t="s">
        <v>679</v>
      </c>
      <c r="B161" s="40" t="s">
        <v>680</v>
      </c>
      <c r="C161" s="97" t="s">
        <v>94</v>
      </c>
      <c r="D161" s="89">
        <v>2</v>
      </c>
      <c r="E161" s="139"/>
      <c r="F161" s="147"/>
    </row>
    <row r="162" spans="1:6" x14ac:dyDescent="0.25">
      <c r="A162" s="87" t="s">
        <v>681</v>
      </c>
      <c r="B162" s="40" t="s">
        <v>682</v>
      </c>
      <c r="C162" s="97" t="s">
        <v>11</v>
      </c>
      <c r="D162" s="89">
        <v>650</v>
      </c>
      <c r="E162" s="139"/>
      <c r="F162" s="147"/>
    </row>
    <row r="163" spans="1:6" x14ac:dyDescent="0.25">
      <c r="A163" s="87" t="s">
        <v>683</v>
      </c>
      <c r="B163" s="40" t="s">
        <v>684</v>
      </c>
      <c r="C163" s="97" t="s">
        <v>11</v>
      </c>
      <c r="D163" s="89">
        <v>250</v>
      </c>
      <c r="E163" s="139"/>
      <c r="F163" s="147"/>
    </row>
    <row r="164" spans="1:6" x14ac:dyDescent="0.25">
      <c r="A164" s="87" t="s">
        <v>685</v>
      </c>
      <c r="B164" s="110" t="s">
        <v>686</v>
      </c>
      <c r="C164" s="97" t="s">
        <v>611</v>
      </c>
      <c r="D164" s="89">
        <v>1</v>
      </c>
      <c r="E164" s="139"/>
      <c r="F164" s="147"/>
    </row>
    <row r="165" spans="1:6" x14ac:dyDescent="0.25">
      <c r="A165" s="87" t="s">
        <v>687</v>
      </c>
      <c r="B165" s="110" t="s">
        <v>688</v>
      </c>
      <c r="C165" s="97" t="s">
        <v>11</v>
      </c>
      <c r="D165" s="89">
        <v>420</v>
      </c>
      <c r="E165" s="139"/>
      <c r="F165" s="147"/>
    </row>
    <row r="166" spans="1:6" x14ac:dyDescent="0.25">
      <c r="A166" s="87" t="s">
        <v>689</v>
      </c>
      <c r="B166" s="110" t="s">
        <v>690</v>
      </c>
      <c r="C166" s="97" t="s">
        <v>94</v>
      </c>
      <c r="D166" s="89">
        <v>20</v>
      </c>
      <c r="E166" s="139"/>
      <c r="F166" s="147"/>
    </row>
    <row r="167" spans="1:6" x14ac:dyDescent="0.25">
      <c r="A167" s="90" t="s">
        <v>691</v>
      </c>
      <c r="B167" s="42" t="s">
        <v>692</v>
      </c>
      <c r="C167" s="91"/>
      <c r="D167" s="91"/>
      <c r="E167" s="155"/>
      <c r="F167" s="149"/>
    </row>
    <row r="168" spans="1:6" ht="26.25" x14ac:dyDescent="0.25">
      <c r="A168" s="87" t="s">
        <v>693</v>
      </c>
      <c r="B168" s="110" t="s">
        <v>694</v>
      </c>
      <c r="C168" s="97" t="s">
        <v>11</v>
      </c>
      <c r="D168" s="89">
        <v>25</v>
      </c>
      <c r="E168" s="139"/>
      <c r="F168" s="147"/>
    </row>
    <row r="169" spans="1:6" x14ac:dyDescent="0.25">
      <c r="A169" s="87" t="s">
        <v>695</v>
      </c>
      <c r="B169" s="110" t="s">
        <v>696</v>
      </c>
      <c r="C169" s="97" t="s">
        <v>94</v>
      </c>
      <c r="D169" s="89">
        <v>1</v>
      </c>
      <c r="E169" s="139"/>
      <c r="F169" s="147"/>
    </row>
    <row r="170" spans="1:6" x14ac:dyDescent="0.25">
      <c r="A170" s="87" t="s">
        <v>697</v>
      </c>
      <c r="B170" s="110" t="s">
        <v>698</v>
      </c>
      <c r="C170" s="97" t="s">
        <v>94</v>
      </c>
      <c r="D170" s="89">
        <v>7</v>
      </c>
      <c r="E170" s="139"/>
      <c r="F170" s="147"/>
    </row>
    <row r="171" spans="1:6" x14ac:dyDescent="0.25">
      <c r="A171" s="87" t="s">
        <v>699</v>
      </c>
      <c r="B171" s="110" t="s">
        <v>700</v>
      </c>
      <c r="C171" s="97" t="s">
        <v>94</v>
      </c>
      <c r="D171" s="89">
        <v>7</v>
      </c>
      <c r="E171" s="139"/>
      <c r="F171" s="147"/>
    </row>
    <row r="172" spans="1:6" x14ac:dyDescent="0.25">
      <c r="A172" s="87" t="s">
        <v>701</v>
      </c>
      <c r="B172" s="110" t="s">
        <v>702</v>
      </c>
      <c r="C172" s="97" t="s">
        <v>94</v>
      </c>
      <c r="D172" s="89">
        <v>5</v>
      </c>
      <c r="E172" s="139"/>
      <c r="F172" s="147"/>
    </row>
    <row r="173" spans="1:6" x14ac:dyDescent="0.25">
      <c r="A173" s="87" t="s">
        <v>703</v>
      </c>
      <c r="B173" s="110" t="s">
        <v>704</v>
      </c>
      <c r="C173" s="97" t="s">
        <v>611</v>
      </c>
      <c r="D173" s="89">
        <v>1</v>
      </c>
      <c r="E173" s="139"/>
      <c r="F173" s="147"/>
    </row>
    <row r="174" spans="1:6" ht="26.25" x14ac:dyDescent="0.25">
      <c r="A174" s="87" t="s">
        <v>705</v>
      </c>
      <c r="B174" s="110" t="s">
        <v>706</v>
      </c>
      <c r="C174" s="97" t="s">
        <v>611</v>
      </c>
      <c r="D174" s="89">
        <v>1</v>
      </c>
      <c r="E174" s="139"/>
      <c r="F174" s="147"/>
    </row>
    <row r="175" spans="1:6" x14ac:dyDescent="0.25">
      <c r="A175" s="90" t="s">
        <v>707</v>
      </c>
      <c r="B175" s="42" t="s">
        <v>708</v>
      </c>
      <c r="C175" s="91"/>
      <c r="D175" s="91"/>
      <c r="E175" s="155"/>
      <c r="F175" s="149"/>
    </row>
    <row r="176" spans="1:6" ht="15.75" thickBot="1" x14ac:dyDescent="0.3">
      <c r="A176" s="98" t="s">
        <v>709</v>
      </c>
      <c r="B176" s="111" t="s">
        <v>710</v>
      </c>
      <c r="C176" s="99" t="s">
        <v>611</v>
      </c>
      <c r="D176" s="89">
        <v>1</v>
      </c>
      <c r="E176" s="139"/>
      <c r="F176" s="147"/>
    </row>
    <row r="177" spans="1:6" ht="15.75" thickBot="1" x14ac:dyDescent="0.3">
      <c r="A177" s="81"/>
      <c r="B177" s="81"/>
      <c r="C177" s="79"/>
      <c r="D177" s="80"/>
      <c r="E177" s="165" t="s">
        <v>151</v>
      </c>
      <c r="F177" s="164"/>
    </row>
  </sheetData>
  <mergeCells count="7">
    <mergeCell ref="B115:D115"/>
    <mergeCell ref="A1:F1"/>
    <mergeCell ref="A2:F2"/>
    <mergeCell ref="A3:F3"/>
    <mergeCell ref="B5:D5"/>
    <mergeCell ref="B53:D53"/>
    <mergeCell ref="B56:D5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66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9CC7FB46-7960-4674-933F-E4EFAC6FDB44}"/>
</file>

<file path=customXml/itemProps2.xml><?xml version="1.0" encoding="utf-8"?>
<ds:datastoreItem xmlns:ds="http://schemas.openxmlformats.org/officeDocument/2006/customXml" ds:itemID="{26884D83-197E-426F-BEEB-A04B3BF5D419}"/>
</file>

<file path=customXml/itemProps3.xml><?xml version="1.0" encoding="utf-8"?>
<ds:datastoreItem xmlns:ds="http://schemas.openxmlformats.org/officeDocument/2006/customXml" ds:itemID="{95AE8E8E-B4FB-467E-9444-8501A8E7A8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RESUMEN PROYECTO</vt:lpstr>
      <vt:lpstr>PRESUPUESTO CONDUCCIÓN</vt:lpstr>
      <vt:lpstr>PRESUPUESTO TANQUE</vt:lpstr>
      <vt:lpstr>PRESUPUESTO PUENTE SOBRE RIO </vt:lpstr>
      <vt:lpstr>PRESUPUESTO ESTACIÓN DE BOMBEO</vt:lpstr>
      <vt:lpstr>_1.06.01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FORMATOPROPUESTAECONÓMICA</dc:title>
  <dc:creator>GIOVANNY GOMEZ HENAO</dc:creator>
  <cp:lastModifiedBy>JOSE JAVIER HERRERA GOMEZ</cp:lastModifiedBy>
  <dcterms:created xsi:type="dcterms:W3CDTF">2019-01-11T19:48:53Z</dcterms:created>
  <dcterms:modified xsi:type="dcterms:W3CDTF">2019-03-13T17:33:51Z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