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320" windowHeight="9660" tabRatio="509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'Hoja1'!$A$1:$N$55</definedName>
    <definedName name="_xlnm.Print_Titles" localSheetId="0">'Hoja1'!$1:$11</definedName>
  </definedNames>
  <calcPr fullCalcOnLoad="1"/>
</workbook>
</file>

<file path=xl/comments1.xml><?xml version="1.0" encoding="utf-8"?>
<comments xmlns="http://schemas.openxmlformats.org/spreadsheetml/2006/main">
  <authors>
    <author>anarvaez</author>
    <author>Alvaro Narvaez</author>
  </authors>
  <commentList>
    <comment ref="A12" authorId="0">
      <text>
        <r>
          <rPr>
            <sz val="8"/>
            <rFont val="Tahoma"/>
            <family val="2"/>
          </rPr>
          <t>Escriba los ítems establecidos en los términos del contrato</t>
        </r>
      </text>
    </comment>
    <comment ref="H16" authorId="1">
      <text>
        <r>
          <rPr>
            <sz val="8"/>
            <rFont val="Tahoma"/>
            <family val="2"/>
          </rPr>
          <t xml:space="preserve">COSTO DIRECTO CONTRATO INICIAL
</t>
        </r>
      </text>
    </comment>
    <comment ref="K16" authorId="1">
      <text>
        <r>
          <rPr>
            <sz val="8"/>
            <rFont val="Tahoma"/>
            <family val="2"/>
          </rPr>
          <t xml:space="preserve">COSTO DIRECTO MAYORES CANTIDADES
</t>
        </r>
      </text>
    </comment>
    <comment ref="L16" authorId="1">
      <text>
        <r>
          <rPr>
            <sz val="8"/>
            <rFont val="Tahoma"/>
            <family val="2"/>
          </rPr>
          <t xml:space="preserve">COSTO DIRECTO MENORES CANTIDADES
</t>
        </r>
      </text>
    </comment>
    <comment ref="N16" authorId="1">
      <text>
        <r>
          <rPr>
            <sz val="8"/>
            <rFont val="Tahoma"/>
            <family val="2"/>
          </rPr>
          <t xml:space="preserve">COSTO DIRECTO MENORES CANTIDADES
</t>
        </r>
      </text>
    </comment>
    <comment ref="F19" authorId="1">
      <text>
        <r>
          <rPr>
            <sz val="8"/>
            <rFont val="Tahoma"/>
            <family val="2"/>
          </rPr>
          <t xml:space="preserve">SEGÚN PROPUESTA
</t>
        </r>
      </text>
    </comment>
    <comment ref="F20" authorId="1">
      <text>
        <r>
          <rPr>
            <sz val="8"/>
            <rFont val="Tahoma"/>
            <family val="2"/>
          </rPr>
          <t>SEGÚN PROPUESTA</t>
        </r>
      </text>
    </comment>
    <comment ref="F21" authorId="1">
      <text>
        <r>
          <rPr>
            <sz val="8"/>
            <rFont val="Tahoma"/>
            <family val="2"/>
          </rPr>
          <t xml:space="preserve">SEGÚN PROPUESTA
</t>
        </r>
      </text>
    </comment>
    <comment ref="H23" authorId="1">
      <text>
        <r>
          <rPr>
            <sz val="8"/>
            <rFont val="Tahoma"/>
            <family val="2"/>
          </rPr>
          <t>VALOR RECURSOS DEL CONTRATO FGPPE26</t>
        </r>
      </text>
    </comment>
    <comment ref="K23" authorId="1">
      <text>
        <r>
          <rPr>
            <sz val="8"/>
            <rFont val="Tahoma"/>
            <family val="2"/>
          </rPr>
          <t xml:space="preserve">VALOR RECURSOS ADICIONALES FGPPE26
</t>
        </r>
      </text>
    </comment>
    <comment ref="L23" authorId="1">
      <text>
        <r>
          <rPr>
            <sz val="8"/>
            <rFont val="Tahoma"/>
            <family val="2"/>
          </rPr>
          <t xml:space="preserve">VALOR RECURSOS SUPRIMIDOS FGPPE26
</t>
        </r>
      </text>
    </comment>
    <comment ref="N23" authorId="1">
      <text>
        <r>
          <rPr>
            <sz val="8"/>
            <rFont val="Tahoma"/>
            <family val="2"/>
          </rPr>
          <t xml:space="preserve">VALOR RECURSOS SUPRIMIDOS FGPPE26
</t>
        </r>
      </text>
    </comment>
    <comment ref="N29" authorId="1">
      <text>
        <r>
          <rPr>
            <sz val="8"/>
            <rFont val="Tahoma"/>
            <family val="2"/>
          </rPr>
          <t xml:space="preserve">COSTO DIRECTO MENORES CANTIDADES
</t>
        </r>
      </text>
    </comment>
    <comment ref="N45" authorId="1">
      <text>
        <r>
          <rPr>
            <sz val="8"/>
            <rFont val="Tahoma"/>
            <family val="2"/>
          </rPr>
          <t xml:space="preserve">NUEVO VALOR DEL CONTRATO FGPPE26
</t>
        </r>
      </text>
    </comment>
    <comment ref="N47" authorId="1">
      <text>
        <r>
          <rPr>
            <sz val="8"/>
            <rFont val="Tahoma"/>
            <family val="2"/>
          </rPr>
          <t>VALOR ADICIÓN FGPPE26</t>
        </r>
      </text>
    </comment>
    <comment ref="F31" authorId="1">
      <text>
        <r>
          <rPr>
            <sz val="8"/>
            <rFont val="Tahoma"/>
            <family val="2"/>
          </rPr>
          <t xml:space="preserve">SEGÚN PROPUESTA
</t>
        </r>
      </text>
    </comment>
    <comment ref="F32" authorId="1">
      <text>
        <r>
          <rPr>
            <sz val="8"/>
            <rFont val="Tahoma"/>
            <family val="2"/>
          </rPr>
          <t>SEGÚN PROPUESTA</t>
        </r>
      </text>
    </comment>
    <comment ref="F33" authorId="1">
      <text>
        <r>
          <rPr>
            <sz val="8"/>
            <rFont val="Tahoma"/>
            <family val="2"/>
          </rPr>
          <t xml:space="preserve">SEGÚN PROPUESTA
</t>
        </r>
      </text>
    </comment>
    <comment ref="F40" authorId="1">
      <text>
        <r>
          <rPr>
            <sz val="8"/>
            <rFont val="Tahoma"/>
            <family val="2"/>
          </rPr>
          <t xml:space="preserve">SEGÚN PROPUESTA
</t>
        </r>
      </text>
    </comment>
    <comment ref="F41" authorId="1">
      <text>
        <r>
          <rPr>
            <sz val="8"/>
            <rFont val="Tahoma"/>
            <family val="2"/>
          </rPr>
          <t>SEGÚN PROPUESTA</t>
        </r>
      </text>
    </comment>
    <comment ref="F42" authorId="1">
      <text>
        <r>
          <rPr>
            <sz val="8"/>
            <rFont val="Tahoma"/>
            <family val="2"/>
          </rPr>
          <t xml:space="preserve">SEGÚN PROPUESTA
</t>
        </r>
      </text>
    </comment>
  </commentList>
</comments>
</file>

<file path=xl/sharedStrings.xml><?xml version="1.0" encoding="utf-8"?>
<sst xmlns="http://schemas.openxmlformats.org/spreadsheetml/2006/main" count="64" uniqueCount="51">
  <si>
    <t>ÍTEM</t>
  </si>
  <si>
    <t>DESCRIPCIÓN 
(Corresponde a los ítems o productos contratados)</t>
  </si>
  <si>
    <t>UNIDAD</t>
  </si>
  <si>
    <t>CONTRATO</t>
  </si>
  <si>
    <t>CANTIDADES</t>
  </si>
  <si>
    <t>VALORES</t>
  </si>
  <si>
    <t>CANTIDAD FINAL</t>
  </si>
  <si>
    <t>VALOR TOTAL</t>
  </si>
  <si>
    <t>CANTIDAD CONTRATO</t>
  </si>
  <si>
    <t>VALOR UNITARIO</t>
  </si>
  <si>
    <t>MAYORES (+)</t>
  </si>
  <si>
    <t>MENORES (-)</t>
  </si>
  <si>
    <t>CASILLAS VERIFICACIÓN</t>
  </si>
  <si>
    <t>COSTOS DIRECTOS</t>
  </si>
  <si>
    <t>COSTOS INDIRECTOS</t>
  </si>
  <si>
    <t>ADMINISTRACIÓN</t>
  </si>
  <si>
    <t>IMPREVISTOS</t>
  </si>
  <si>
    <t>UTILIDAD</t>
  </si>
  <si>
    <t>IVA 16% SOBRE UTILIDAD</t>
  </si>
  <si>
    <t>COSTOS DIRECTOS E INDIRECTOS</t>
  </si>
  <si>
    <t>VALOR TOTAL COSTOS DIRECTOS</t>
  </si>
  <si>
    <t>VALOR TOTAL COSTOS INDIRECTOS</t>
  </si>
  <si>
    <t>VALOR TOTAL COSTOS DIRECTOS E INDIRECTOS</t>
  </si>
  <si>
    <t>DIFERENCIA CONTRATO INICIAL VS. CONDICIONES ACTUALIZADAS</t>
  </si>
  <si>
    <t>EL CONTRATISTA:</t>
  </si>
  <si>
    <t>EL INTERVENTOR:</t>
  </si>
  <si>
    <t>Firma:</t>
  </si>
  <si>
    <t>Nombre:</t>
  </si>
  <si>
    <t>FECHA DE ELABORACIÓN</t>
  </si>
  <si>
    <t>ÍTEMS NO PREVISTOS</t>
  </si>
  <si>
    <t>COSTOS DIRECTOS ÍTEMS NO PREVISTOS</t>
  </si>
  <si>
    <t>COSTOS INDIRECTOS ÍTEMS NO PREVISTOS</t>
  </si>
  <si>
    <t>COSTOS DIRECTOS E INDIRECTOS ÍTEMS NO PREVISTOS</t>
  </si>
  <si>
    <t xml:space="preserve">CONTRATO No. </t>
  </si>
  <si>
    <t>REP. LEGAL CONTRATISTA O DIRECTOR DE OBRA</t>
  </si>
  <si>
    <t>REP. LEGAL INTERVENTORÍA O DIRECTOR DE INTERVENTORÍA</t>
  </si>
  <si>
    <t xml:space="preserve">ACTA  No. </t>
  </si>
  <si>
    <t xml:space="preserve">           </t>
  </si>
  <si>
    <t>PROYECTO</t>
  </si>
  <si>
    <t xml:space="preserve">TIPO DE CONTRATO: </t>
  </si>
  <si>
    <t xml:space="preserve">Mediante la presente Acta,  ____________________ Director de Obra del contratista  y ____________________ Director de Interventoría dejan constancia, de las modificaciones a las cantidades de obra, el dia ________ del mes de _________ del año _______, en las condiciones que se detallan a continuación:
</t>
  </si>
  <si>
    <t>Porcentaje (%)</t>
  </si>
  <si>
    <t>APROBADO POR</t>
  </si>
  <si>
    <t>MAYORES Y MENORES CANTIDADES DE OBRA</t>
  </si>
  <si>
    <t>NOTA : La Interventoría aprueba y valida el balance de mayores y menores  cantidades actualizadas y los ítems no previstos de la presente acta</t>
  </si>
  <si>
    <t>IVA SOBRE UTILIDAD</t>
  </si>
  <si>
    <t>IVA  SOBRE UTILIDAD</t>
  </si>
  <si>
    <t>ACTA DE MAYORES Y MENORES CANTIDADES E ITEMS NO PREVISTOS</t>
  </si>
  <si>
    <r>
      <t>CONTRATISTA :</t>
    </r>
    <r>
      <rPr>
        <sz val="9"/>
        <color indexed="8"/>
        <rFont val="Times New Roman"/>
        <family val="1"/>
      </rPr>
      <t xml:space="preserve"> </t>
    </r>
  </si>
  <si>
    <r>
      <t>INTERVENTOR:</t>
    </r>
    <r>
      <rPr>
        <sz val="9"/>
        <color indexed="8"/>
        <rFont val="Times New Roman"/>
        <family val="1"/>
      </rPr>
      <t xml:space="preserve"> </t>
    </r>
  </si>
  <si>
    <r>
      <t xml:space="preserve">Código: </t>
    </r>
    <r>
      <rPr>
        <sz val="10"/>
        <color indexed="8"/>
        <rFont val="Times New Roman"/>
        <family val="1"/>
      </rPr>
      <t>GES-FO-020</t>
    </r>
    <r>
      <rPr>
        <b/>
        <sz val="10"/>
        <color indexed="8"/>
        <rFont val="Times New Roman"/>
        <family val="1"/>
      </rPr>
      <t xml:space="preserve">
Versión: 3
Fecha de Aprobación: 
</t>
    </r>
    <r>
      <rPr>
        <sz val="10"/>
        <color indexed="8"/>
        <rFont val="Times New Roman"/>
        <family val="1"/>
      </rPr>
      <t>15 -Jun-2022
Clasificación: Pública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</si>
</sst>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 * #,##0.000_ ;_ * \-#,##0.000_ ;_ * &quot;-&quot;??_ ;_ @_ "/>
    <numFmt numFmtId="183" formatCode="&quot;$&quot;#,##0_);[Red]\(&quot;$&quot;#,##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center" vertical="top"/>
    </xf>
    <xf numFmtId="171" fontId="55" fillId="0" borderId="0" xfId="0" applyNumberFormat="1" applyFont="1" applyFill="1" applyBorder="1" applyAlignment="1">
      <alignment horizontal="center" vertical="top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171" fontId="56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171" fontId="55" fillId="0" borderId="0" xfId="0" applyNumberFormat="1" applyFont="1" applyBorder="1" applyAlignment="1">
      <alignment vertical="center"/>
    </xf>
    <xf numFmtId="171" fontId="56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60" fillId="0" borderId="11" xfId="0" applyFont="1" applyBorder="1" applyAlignment="1">
      <alignment horizontal="left"/>
    </xf>
    <xf numFmtId="4" fontId="60" fillId="0" borderId="11" xfId="0" applyNumberFormat="1" applyFont="1" applyBorder="1" applyAlignment="1">
      <alignment horizontal="right"/>
    </xf>
    <xf numFmtId="0" fontId="60" fillId="0" borderId="12" xfId="0" applyFont="1" applyBorder="1" applyAlignment="1">
      <alignment horizontal="left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wrapText="1"/>
    </xf>
    <xf numFmtId="0" fontId="58" fillId="33" borderId="15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16" xfId="0" applyFont="1" applyFill="1" applyBorder="1" applyAlignment="1">
      <alignment wrapText="1"/>
    </xf>
    <xf numFmtId="0" fontId="63" fillId="33" borderId="16" xfId="0" applyFont="1" applyFill="1" applyBorder="1" applyAlignment="1">
      <alignment/>
    </xf>
    <xf numFmtId="4" fontId="63" fillId="33" borderId="16" xfId="0" applyNumberFormat="1" applyFont="1" applyFill="1" applyBorder="1" applyAlignment="1">
      <alignment horizontal="right"/>
    </xf>
    <xf numFmtId="0" fontId="62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62" fillId="33" borderId="18" xfId="0" applyFont="1" applyFill="1" applyBorder="1" applyAlignment="1">
      <alignment horizontal="left"/>
    </xf>
    <xf numFmtId="180" fontId="63" fillId="33" borderId="16" xfId="49" applyNumberFormat="1" applyFont="1" applyFill="1" applyBorder="1" applyAlignment="1">
      <alignment/>
    </xf>
    <xf numFmtId="0" fontId="62" fillId="33" borderId="16" xfId="0" applyFont="1" applyFill="1" applyBorder="1" applyAlignment="1">
      <alignment horizontal="center"/>
    </xf>
    <xf numFmtId="0" fontId="63" fillId="33" borderId="16" xfId="0" applyFont="1" applyFill="1" applyBorder="1" applyAlignment="1">
      <alignment/>
    </xf>
    <xf numFmtId="180" fontId="63" fillId="33" borderId="0" xfId="49" applyNumberFormat="1" applyFont="1" applyFill="1" applyBorder="1" applyAlignment="1">
      <alignment/>
    </xf>
    <xf numFmtId="180" fontId="63" fillId="33" borderId="17" xfId="49" applyNumberFormat="1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180" fontId="63" fillId="33" borderId="19" xfId="49" applyNumberFormat="1" applyFont="1" applyFill="1" applyBorder="1" applyAlignment="1">
      <alignment/>
    </xf>
    <xf numFmtId="0" fontId="63" fillId="33" borderId="18" xfId="0" applyFont="1" applyFill="1" applyBorder="1" applyAlignment="1">
      <alignment/>
    </xf>
    <xf numFmtId="180" fontId="62" fillId="33" borderId="0" xfId="49" applyNumberFormat="1" applyFont="1" applyFill="1" applyBorder="1" applyAlignment="1">
      <alignment horizontal="center"/>
    </xf>
    <xf numFmtId="180" fontId="63" fillId="33" borderId="0" xfId="49" applyNumberFormat="1" applyFont="1" applyFill="1" applyBorder="1" applyAlignment="1">
      <alignment horizontal="left"/>
    </xf>
    <xf numFmtId="4" fontId="62" fillId="33" borderId="0" xfId="0" applyNumberFormat="1" applyFont="1" applyFill="1" applyBorder="1" applyAlignment="1">
      <alignment horizontal="right"/>
    </xf>
    <xf numFmtId="0" fontId="63" fillId="33" borderId="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  <xf numFmtId="0" fontId="63" fillId="33" borderId="17" xfId="0" applyFont="1" applyFill="1" applyBorder="1" applyAlignment="1">
      <alignment horizontal="left" wrapText="1"/>
    </xf>
    <xf numFmtId="0" fontId="62" fillId="34" borderId="20" xfId="0" applyFont="1" applyFill="1" applyBorder="1" applyAlignment="1">
      <alignment horizontal="center" vertical="center" wrapText="1"/>
    </xf>
    <xf numFmtId="4" fontId="62" fillId="34" borderId="20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center" vertical="top"/>
    </xf>
    <xf numFmtId="0" fontId="63" fillId="0" borderId="22" xfId="0" applyFont="1" applyFill="1" applyBorder="1" applyAlignment="1">
      <alignment vertical="top"/>
    </xf>
    <xf numFmtId="0" fontId="63" fillId="0" borderId="23" xfId="0" applyFont="1" applyFill="1" applyBorder="1" applyAlignment="1">
      <alignment vertical="top"/>
    </xf>
    <xf numFmtId="0" fontId="63" fillId="0" borderId="24" xfId="0" applyFont="1" applyFill="1" applyBorder="1" applyAlignment="1">
      <alignment vertical="top"/>
    </xf>
    <xf numFmtId="0" fontId="63" fillId="0" borderId="25" xfId="0" applyFont="1" applyFill="1" applyBorder="1" applyAlignment="1">
      <alignment horizontal="center" vertical="center" wrapText="1"/>
    </xf>
    <xf numFmtId="181" fontId="63" fillId="0" borderId="25" xfId="47" applyNumberFormat="1" applyFont="1" applyFill="1" applyBorder="1" applyAlignment="1">
      <alignment horizontal="center" vertical="top" wrapText="1"/>
    </xf>
    <xf numFmtId="4" fontId="63" fillId="0" borderId="25" xfId="47" applyNumberFormat="1" applyFont="1" applyFill="1" applyBorder="1" applyAlignment="1">
      <alignment horizontal="right" vertical="top" wrapText="1"/>
    </xf>
    <xf numFmtId="4" fontId="63" fillId="0" borderId="26" xfId="0" applyNumberFormat="1" applyFont="1" applyFill="1" applyBorder="1" applyAlignment="1">
      <alignment horizontal="right" vertical="top" wrapText="1"/>
    </xf>
    <xf numFmtId="181" fontId="63" fillId="0" borderId="25" xfId="47" applyNumberFormat="1" applyFont="1" applyFill="1" applyBorder="1" applyAlignment="1">
      <alignment horizontal="right" vertical="top" wrapText="1"/>
    </xf>
    <xf numFmtId="181" fontId="63" fillId="0" borderId="25" xfId="47" applyNumberFormat="1" applyFont="1" applyFill="1" applyBorder="1" applyAlignment="1">
      <alignment horizontal="center" vertical="top"/>
    </xf>
    <xf numFmtId="181" fontId="63" fillId="0" borderId="27" xfId="47" applyNumberFormat="1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 horizontal="left"/>
    </xf>
    <xf numFmtId="0" fontId="63" fillId="0" borderId="29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63" fillId="0" borderId="30" xfId="0" applyFont="1" applyFill="1" applyBorder="1" applyAlignment="1">
      <alignment/>
    </xf>
    <xf numFmtId="0" fontId="63" fillId="0" borderId="31" xfId="0" applyFont="1" applyFill="1" applyBorder="1" applyAlignment="1">
      <alignment horizontal="center" vertical="center"/>
    </xf>
    <xf numFmtId="181" fontId="63" fillId="0" borderId="31" xfId="47" applyNumberFormat="1" applyFont="1" applyFill="1" applyBorder="1" applyAlignment="1">
      <alignment horizontal="center" vertical="top" wrapText="1"/>
    </xf>
    <xf numFmtId="4" fontId="63" fillId="0" borderId="31" xfId="47" applyNumberFormat="1" applyFont="1" applyFill="1" applyBorder="1" applyAlignment="1">
      <alignment horizontal="right" vertical="top" wrapText="1"/>
    </xf>
    <xf numFmtId="4" fontId="63" fillId="0" borderId="29" xfId="0" applyNumberFormat="1" applyFont="1" applyFill="1" applyBorder="1" applyAlignment="1">
      <alignment horizontal="right" vertical="top" wrapText="1"/>
    </xf>
    <xf numFmtId="181" fontId="63" fillId="0" borderId="31" xfId="47" applyNumberFormat="1" applyFont="1" applyFill="1" applyBorder="1" applyAlignment="1">
      <alignment horizontal="right" vertical="top" wrapText="1"/>
    </xf>
    <xf numFmtId="181" fontId="63" fillId="0" borderId="31" xfId="47" applyNumberFormat="1" applyFont="1" applyFill="1" applyBorder="1" applyAlignment="1">
      <alignment horizontal="center" vertical="top"/>
    </xf>
    <xf numFmtId="181" fontId="63" fillId="0" borderId="32" xfId="47" applyNumberFormat="1" applyFont="1" applyFill="1" applyBorder="1" applyAlignment="1">
      <alignment horizontal="center" vertical="top" wrapText="1"/>
    </xf>
    <xf numFmtId="4" fontId="63" fillId="0" borderId="31" xfId="47" applyNumberFormat="1" applyFont="1" applyFill="1" applyBorder="1" applyAlignment="1">
      <alignment horizontal="right" wrapText="1"/>
    </xf>
    <xf numFmtId="0" fontId="63" fillId="0" borderId="28" xfId="0" applyFont="1" applyBorder="1" applyAlignment="1">
      <alignment/>
    </xf>
    <xf numFmtId="0" fontId="63" fillId="0" borderId="31" xfId="0" applyFont="1" applyBorder="1" applyAlignment="1">
      <alignment horizontal="center" vertical="center"/>
    </xf>
    <xf numFmtId="0" fontId="62" fillId="0" borderId="33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3" fillId="0" borderId="31" xfId="0" applyFont="1" applyBorder="1" applyAlignment="1">
      <alignment horizontal="center"/>
    </xf>
    <xf numFmtId="0" fontId="62" fillId="0" borderId="34" xfId="0" applyFont="1" applyFill="1" applyBorder="1" applyAlignment="1">
      <alignment vertical="center"/>
    </xf>
    <xf numFmtId="0" fontId="62" fillId="0" borderId="31" xfId="0" applyFont="1" applyFill="1" applyBorder="1" applyAlignment="1">
      <alignment horizontal="center" vertical="center"/>
    </xf>
    <xf numFmtId="181" fontId="63" fillId="0" borderId="29" xfId="47" applyNumberFormat="1" applyFont="1" applyFill="1" applyBorder="1" applyAlignment="1">
      <alignment horizontal="center" vertical="top" wrapText="1"/>
    </xf>
    <xf numFmtId="0" fontId="63" fillId="0" borderId="31" xfId="0" applyFont="1" applyBorder="1" applyAlignment="1">
      <alignment/>
    </xf>
    <xf numFmtId="9" fontId="63" fillId="0" borderId="31" xfId="54" applyFont="1" applyFill="1" applyBorder="1" applyAlignment="1">
      <alignment horizontal="center" vertical="top" wrapText="1"/>
    </xf>
    <xf numFmtId="0" fontId="62" fillId="0" borderId="35" xfId="0" applyFont="1" applyFill="1" applyBorder="1" applyAlignment="1">
      <alignment/>
    </xf>
    <xf numFmtId="0" fontId="62" fillId="0" borderId="36" xfId="0" applyFont="1" applyFill="1" applyBorder="1" applyAlignment="1">
      <alignment/>
    </xf>
    <xf numFmtId="0" fontId="62" fillId="0" borderId="37" xfId="0" applyFont="1" applyFill="1" applyBorder="1" applyAlignment="1">
      <alignment/>
    </xf>
    <xf numFmtId="0" fontId="62" fillId="0" borderId="38" xfId="0" applyFont="1" applyFill="1" applyBorder="1" applyAlignment="1">
      <alignment horizontal="center"/>
    </xf>
    <xf numFmtId="181" fontId="63" fillId="0" borderId="38" xfId="47" applyNumberFormat="1" applyFont="1" applyFill="1" applyBorder="1" applyAlignment="1">
      <alignment horizontal="center" vertical="top" wrapText="1"/>
    </xf>
    <xf numFmtId="4" fontId="63" fillId="0" borderId="38" xfId="47" applyNumberFormat="1" applyFont="1" applyFill="1" applyBorder="1" applyAlignment="1">
      <alignment horizontal="right" vertical="top" wrapText="1"/>
    </xf>
    <xf numFmtId="4" fontId="63" fillId="0" borderId="39" xfId="0" applyNumberFormat="1" applyFont="1" applyFill="1" applyBorder="1" applyAlignment="1">
      <alignment horizontal="center" vertical="top" wrapText="1"/>
    </xf>
    <xf numFmtId="181" fontId="63" fillId="0" borderId="38" xfId="47" applyNumberFormat="1" applyFont="1" applyFill="1" applyBorder="1" applyAlignment="1">
      <alignment horizontal="center" vertical="top"/>
    </xf>
    <xf numFmtId="181" fontId="63" fillId="0" borderId="40" xfId="47" applyNumberFormat="1" applyFont="1" applyFill="1" applyBorder="1" applyAlignment="1">
      <alignment horizontal="center" vertical="top" wrapText="1"/>
    </xf>
    <xf numFmtId="181" fontId="63" fillId="0" borderId="41" xfId="47" applyNumberFormat="1" applyFont="1" applyFill="1" applyBorder="1" applyAlignment="1">
      <alignment horizontal="center" vertical="top" wrapText="1"/>
    </xf>
    <xf numFmtId="4" fontId="63" fillId="0" borderId="41" xfId="47" applyNumberFormat="1" applyFont="1" applyFill="1" applyBorder="1" applyAlignment="1">
      <alignment horizontal="right" vertical="top" wrapText="1"/>
    </xf>
    <xf numFmtId="4" fontId="63" fillId="0" borderId="42" xfId="0" applyNumberFormat="1" applyFont="1" applyFill="1" applyBorder="1" applyAlignment="1">
      <alignment horizontal="center" vertical="top" wrapText="1"/>
    </xf>
    <xf numFmtId="181" fontId="63" fillId="0" borderId="41" xfId="47" applyNumberFormat="1" applyFont="1" applyFill="1" applyBorder="1" applyAlignment="1">
      <alignment horizontal="center" vertical="top"/>
    </xf>
    <xf numFmtId="181" fontId="63" fillId="0" borderId="43" xfId="47" applyNumberFormat="1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30" xfId="0" applyFont="1" applyFill="1" applyBorder="1" applyAlignment="1">
      <alignment/>
    </xf>
    <xf numFmtId="0" fontId="62" fillId="0" borderId="31" xfId="0" applyFont="1" applyFill="1" applyBorder="1" applyAlignment="1">
      <alignment horizontal="center"/>
    </xf>
    <xf numFmtId="181" fontId="63" fillId="0" borderId="44" xfId="47" applyNumberFormat="1" applyFont="1" applyFill="1" applyBorder="1" applyAlignment="1">
      <alignment horizontal="center" vertical="top" wrapText="1"/>
    </xf>
    <xf numFmtId="4" fontId="63" fillId="0" borderId="44" xfId="47" applyNumberFormat="1" applyFont="1" applyFill="1" applyBorder="1" applyAlignment="1">
      <alignment horizontal="right" vertical="top" wrapText="1"/>
    </xf>
    <xf numFmtId="181" fontId="63" fillId="0" borderId="44" xfId="47" applyNumberFormat="1" applyFont="1" applyFill="1" applyBorder="1" applyAlignment="1">
      <alignment horizontal="center" vertical="top"/>
    </xf>
    <xf numFmtId="181" fontId="63" fillId="0" borderId="45" xfId="47" applyNumberFormat="1" applyFont="1" applyFill="1" applyBorder="1" applyAlignment="1">
      <alignment horizontal="center" vertical="top" wrapText="1"/>
    </xf>
    <xf numFmtId="4" fontId="63" fillId="0" borderId="29" xfId="0" applyNumberFormat="1" applyFont="1" applyFill="1" applyBorder="1" applyAlignment="1">
      <alignment horizontal="center" vertical="top" wrapText="1"/>
    </xf>
    <xf numFmtId="181" fontId="63" fillId="0" borderId="31" xfId="47" applyNumberFormat="1" applyFont="1" applyFill="1" applyBorder="1" applyAlignment="1">
      <alignment horizontal="center" vertical="center" wrapText="1"/>
    </xf>
    <xf numFmtId="4" fontId="63" fillId="0" borderId="31" xfId="47" applyNumberFormat="1" applyFont="1" applyFill="1" applyBorder="1" applyAlignment="1">
      <alignment horizontal="right" vertical="center" wrapText="1"/>
    </xf>
    <xf numFmtId="181" fontId="63" fillId="0" borderId="31" xfId="47" applyNumberFormat="1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vertical="center"/>
    </xf>
    <xf numFmtId="0" fontId="63" fillId="0" borderId="31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181" fontId="62" fillId="0" borderId="38" xfId="47" applyNumberFormat="1" applyFont="1" applyFill="1" applyBorder="1" applyAlignment="1">
      <alignment horizontal="center" vertical="center" wrapText="1"/>
    </xf>
    <xf numFmtId="4" fontId="62" fillId="0" borderId="38" xfId="47" applyNumberFormat="1" applyFont="1" applyFill="1" applyBorder="1" applyAlignment="1">
      <alignment horizontal="right" vertical="center" wrapText="1"/>
    </xf>
    <xf numFmtId="4" fontId="62" fillId="0" borderId="39" xfId="0" applyNumberFormat="1" applyFont="1" applyFill="1" applyBorder="1" applyAlignment="1">
      <alignment horizontal="center" vertical="center" wrapText="1"/>
    </xf>
    <xf numFmtId="181" fontId="62" fillId="0" borderId="38" xfId="47" applyNumberFormat="1" applyFont="1" applyFill="1" applyBorder="1" applyAlignment="1">
      <alignment horizontal="center" vertical="center"/>
    </xf>
    <xf numFmtId="181" fontId="63" fillId="0" borderId="25" xfId="47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right" vertical="center"/>
    </xf>
    <xf numFmtId="4" fontId="63" fillId="0" borderId="19" xfId="0" applyNumberFormat="1" applyFont="1" applyFill="1" applyBorder="1" applyAlignment="1">
      <alignment horizontal="center" vertical="top" wrapText="1"/>
    </xf>
    <xf numFmtId="4" fontId="63" fillId="0" borderId="31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right" vertical="center" wrapText="1"/>
    </xf>
    <xf numFmtId="0" fontId="63" fillId="0" borderId="30" xfId="0" applyFont="1" applyFill="1" applyBorder="1" applyAlignment="1">
      <alignment horizontal="right" vertical="center" wrapText="1"/>
    </xf>
    <xf numFmtId="181" fontId="63" fillId="0" borderId="32" xfId="47" applyNumberFormat="1" applyFont="1" applyFill="1" applyBorder="1" applyAlignment="1">
      <alignment horizontal="center" vertical="center" wrapText="1"/>
    </xf>
    <xf numFmtId="0" fontId="62" fillId="0" borderId="37" xfId="0" applyFont="1" applyBorder="1" applyAlignment="1">
      <alignment vertical="center"/>
    </xf>
    <xf numFmtId="4" fontId="62" fillId="0" borderId="36" xfId="0" applyNumberFormat="1" applyFont="1" applyFill="1" applyBorder="1" applyAlignment="1">
      <alignment horizontal="center" vertical="center" wrapText="1"/>
    </xf>
    <xf numFmtId="181" fontId="62" fillId="0" borderId="40" xfId="47" applyNumberFormat="1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right" vertical="center"/>
    </xf>
    <xf numFmtId="0" fontId="62" fillId="0" borderId="47" xfId="0" applyFont="1" applyBorder="1" applyAlignment="1">
      <alignment horizontal="right" vertical="center"/>
    </xf>
    <xf numFmtId="0" fontId="62" fillId="0" borderId="47" xfId="0" applyFont="1" applyBorder="1" applyAlignment="1">
      <alignment vertical="center"/>
    </xf>
    <xf numFmtId="181" fontId="62" fillId="0" borderId="47" xfId="47" applyNumberFormat="1" applyFont="1" applyFill="1" applyBorder="1" applyAlignment="1">
      <alignment horizontal="center" vertical="center" wrapText="1"/>
    </xf>
    <xf numFmtId="4" fontId="62" fillId="0" borderId="47" xfId="47" applyNumberFormat="1" applyFont="1" applyFill="1" applyBorder="1" applyAlignment="1">
      <alignment horizontal="right" vertical="center" wrapText="1"/>
    </xf>
    <xf numFmtId="4" fontId="62" fillId="0" borderId="47" xfId="0" applyNumberFormat="1" applyFont="1" applyFill="1" applyBorder="1" applyAlignment="1">
      <alignment horizontal="center" vertical="center" wrapText="1"/>
    </xf>
    <xf numFmtId="181" fontId="62" fillId="0" borderId="47" xfId="47" applyNumberFormat="1" applyFont="1" applyFill="1" applyBorder="1" applyAlignment="1">
      <alignment horizontal="center" vertical="center"/>
    </xf>
    <xf numFmtId="181" fontId="62" fillId="0" borderId="48" xfId="47" applyNumberFormat="1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vertical="center"/>
    </xf>
    <xf numFmtId="0" fontId="62" fillId="0" borderId="47" xfId="0" applyFont="1" applyBorder="1" applyAlignment="1">
      <alignment horizontal="center" vertical="center"/>
    </xf>
    <xf numFmtId="4" fontId="62" fillId="0" borderId="47" xfId="0" applyNumberFormat="1" applyFont="1" applyBorder="1" applyAlignment="1">
      <alignment horizontal="right" vertical="center"/>
    </xf>
    <xf numFmtId="181" fontId="62" fillId="0" borderId="49" xfId="47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horizontal="right"/>
    </xf>
    <xf numFmtId="183" fontId="62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/>
    </xf>
    <xf numFmtId="0" fontId="62" fillId="0" borderId="17" xfId="0" applyFont="1" applyBorder="1" applyAlignment="1">
      <alignment/>
    </xf>
    <xf numFmtId="0" fontId="63" fillId="0" borderId="18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81" fontId="63" fillId="0" borderId="0" xfId="47" applyNumberFormat="1" applyFont="1" applyBorder="1" applyAlignment="1">
      <alignment/>
    </xf>
    <xf numFmtId="4" fontId="63" fillId="0" borderId="0" xfId="0" applyNumberFormat="1" applyFont="1" applyBorder="1" applyAlignment="1">
      <alignment horizontal="right"/>
    </xf>
    <xf numFmtId="183" fontId="63" fillId="0" borderId="0" xfId="0" applyNumberFormat="1" applyFont="1" applyFill="1" applyBorder="1" applyAlignment="1">
      <alignment horizontal="right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62" fillId="0" borderId="18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4" fontId="62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left" wrapText="1"/>
    </xf>
    <xf numFmtId="0" fontId="62" fillId="0" borderId="50" xfId="0" applyFont="1" applyBorder="1" applyAlignment="1">
      <alignment horizontal="left" wrapText="1"/>
    </xf>
    <xf numFmtId="4" fontId="62" fillId="0" borderId="0" xfId="0" applyNumberFormat="1" applyFont="1" applyBorder="1" applyAlignment="1">
      <alignment horizontal="right"/>
    </xf>
    <xf numFmtId="0" fontId="62" fillId="0" borderId="51" xfId="0" applyFont="1" applyBorder="1" applyAlignment="1">
      <alignment horizontal="left" wrapText="1"/>
    </xf>
    <xf numFmtId="0" fontId="62" fillId="0" borderId="0" xfId="0" applyFont="1" applyBorder="1" applyAlignment="1">
      <alignment horizontal="justify" wrapText="1"/>
    </xf>
    <xf numFmtId="0" fontId="62" fillId="0" borderId="0" xfId="0" applyFont="1" applyBorder="1" applyAlignment="1">
      <alignment horizontal="center" wrapText="1"/>
    </xf>
    <xf numFmtId="0" fontId="63" fillId="0" borderId="18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5" fillId="0" borderId="33" xfId="0" applyFont="1" applyFill="1" applyBorder="1" applyAlignment="1">
      <alignment vertical="center"/>
    </xf>
    <xf numFmtId="0" fontId="64" fillId="0" borderId="29" xfId="0" applyFont="1" applyFill="1" applyBorder="1" applyAlignment="1">
      <alignment horizontal="left" vertical="center" wrapText="1"/>
    </xf>
    <xf numFmtId="0" fontId="64" fillId="0" borderId="30" xfId="0" applyFont="1" applyFill="1" applyBorder="1" applyAlignment="1">
      <alignment horizontal="left" vertical="center" wrapText="1"/>
    </xf>
    <xf numFmtId="0" fontId="62" fillId="34" borderId="52" xfId="0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 vertical="center" wrapText="1"/>
    </xf>
    <xf numFmtId="0" fontId="62" fillId="34" borderId="54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/>
    </xf>
    <xf numFmtId="0" fontId="62" fillId="34" borderId="5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62" fillId="33" borderId="46" xfId="0" applyFont="1" applyFill="1" applyBorder="1" applyAlignment="1">
      <alignment horizontal="left" vertical="center" wrapText="1"/>
    </xf>
    <xf numFmtId="0" fontId="62" fillId="33" borderId="47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top"/>
    </xf>
    <xf numFmtId="0" fontId="66" fillId="33" borderId="55" xfId="0" applyFont="1" applyFill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center" vertical="center"/>
    </xf>
    <xf numFmtId="0" fontId="66" fillId="33" borderId="57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3" fillId="33" borderId="57" xfId="0" applyFont="1" applyFill="1" applyBorder="1" applyAlignment="1">
      <alignment horizontal="center" vertical="center"/>
    </xf>
    <xf numFmtId="0" fontId="67" fillId="33" borderId="55" xfId="0" applyFont="1" applyFill="1" applyBorder="1" applyAlignment="1">
      <alignment horizontal="left" vertical="center" wrapText="1"/>
    </xf>
    <xf numFmtId="0" fontId="67" fillId="33" borderId="57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63" fillId="33" borderId="12" xfId="0" applyFont="1" applyFill="1" applyBorder="1" applyAlignment="1">
      <alignment horizontal="left" wrapText="1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center" vertical="center" wrapText="1"/>
    </xf>
    <xf numFmtId="0" fontId="6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71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447675</xdr:colOff>
      <xdr:row>0</xdr:row>
      <xdr:rowOff>57150</xdr:rowOff>
    </xdr:from>
    <xdr:to>
      <xdr:col>2</xdr:col>
      <xdr:colOff>476250</xdr:colOff>
      <xdr:row>0</xdr:row>
      <xdr:rowOff>714375</xdr:rowOff>
    </xdr:to>
    <xdr:pic>
      <xdr:nvPicPr>
        <xdr:cNvPr id="2" name="3 Imagen" descr="logo findeter horizontal 2019"/>
        <xdr:cNvPicPr preferRelativeResize="1">
          <a:picLocks noChangeAspect="1"/>
        </xdr:cNvPicPr>
      </xdr:nvPicPr>
      <xdr:blipFill>
        <a:blip r:embed="rId2"/>
        <a:srcRect l="10481"/>
        <a:stretch>
          <a:fillRect/>
        </a:stretch>
      </xdr:blipFill>
      <xdr:spPr>
        <a:xfrm>
          <a:off x="447675" y="57150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110" zoomScaleSheetLayoutView="110" workbookViewId="0" topLeftCell="E1">
      <selection activeCell="K5" sqref="K5"/>
    </sheetView>
  </sheetViews>
  <sheetFormatPr defaultColWidth="11.421875" defaultRowHeight="15"/>
  <cols>
    <col min="1" max="1" width="12.57421875" style="22" customWidth="1"/>
    <col min="2" max="2" width="9.00390625" style="22" customWidth="1"/>
    <col min="3" max="3" width="12.00390625" style="22" customWidth="1"/>
    <col min="4" max="4" width="43.421875" style="22" customWidth="1"/>
    <col min="5" max="5" width="7.8515625" style="22" customWidth="1"/>
    <col min="6" max="6" width="10.140625" style="22" bestFit="1" customWidth="1"/>
    <col min="7" max="7" width="12.28125" style="23" customWidth="1"/>
    <col min="8" max="8" width="15.28125" style="22" customWidth="1"/>
    <col min="9" max="10" width="11.421875" style="22" customWidth="1"/>
    <col min="11" max="12" width="15.28125" style="22" customWidth="1"/>
    <col min="13" max="13" width="11.421875" style="22" customWidth="1"/>
    <col min="14" max="14" width="14.140625" style="22" customWidth="1"/>
    <col min="15" max="15" width="5.00390625" style="22" customWidth="1"/>
    <col min="16" max="16" width="15.57421875" style="22" customWidth="1"/>
    <col min="17" max="18" width="11.421875" style="22" customWidth="1"/>
    <col min="19" max="19" width="12.7109375" style="22" bestFit="1" customWidth="1"/>
    <col min="20" max="16384" width="11.421875" style="22" customWidth="1"/>
  </cols>
  <sheetData>
    <row r="1" spans="1:14" s="1" customFormat="1" ht="65.25" customHeight="1" thickBot="1">
      <c r="A1" s="203" t="s">
        <v>37</v>
      </c>
      <c r="B1" s="204"/>
      <c r="C1" s="205"/>
      <c r="D1" s="200" t="s">
        <v>47</v>
      </c>
      <c r="E1" s="201"/>
      <c r="F1" s="201"/>
      <c r="G1" s="201"/>
      <c r="H1" s="201"/>
      <c r="I1" s="201"/>
      <c r="J1" s="201"/>
      <c r="K1" s="201"/>
      <c r="L1" s="202"/>
      <c r="M1" s="206" t="s">
        <v>50</v>
      </c>
      <c r="N1" s="207"/>
    </row>
    <row r="2" spans="1:14" s="1" customFormat="1" ht="15.75">
      <c r="A2" s="24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7"/>
      <c r="N2" s="28"/>
    </row>
    <row r="3" spans="1:14" s="2" customFormat="1" ht="15.75" customHeight="1">
      <c r="A3" s="29" t="s">
        <v>36</v>
      </c>
      <c r="B3" s="30"/>
      <c r="C3" s="30"/>
      <c r="D3" s="31"/>
      <c r="E3" s="32"/>
      <c r="F3" s="32"/>
      <c r="G3" s="33"/>
      <c r="H3" s="34" t="s">
        <v>39</v>
      </c>
      <c r="I3" s="32"/>
      <c r="J3" s="32"/>
      <c r="K3" s="32"/>
      <c r="L3" s="35"/>
      <c r="M3" s="35"/>
      <c r="N3" s="36"/>
    </row>
    <row r="4" spans="1:14" s="2" customFormat="1" ht="15.75" customHeight="1">
      <c r="A4" s="37" t="s">
        <v>38</v>
      </c>
      <c r="B4" s="34"/>
      <c r="C4" s="34"/>
      <c r="D4" s="38"/>
      <c r="E4" s="38"/>
      <c r="F4" s="38"/>
      <c r="G4" s="38"/>
      <c r="H4" s="39"/>
      <c r="I4" s="40"/>
      <c r="J4" s="40"/>
      <c r="K4" s="40"/>
      <c r="L4" s="35"/>
      <c r="M4" s="35"/>
      <c r="N4" s="36"/>
    </row>
    <row r="5" spans="1:14" s="2" customFormat="1" ht="15.75" customHeight="1">
      <c r="A5" s="37" t="s">
        <v>48</v>
      </c>
      <c r="B5" s="34"/>
      <c r="C5" s="34"/>
      <c r="D5" s="38"/>
      <c r="E5" s="38"/>
      <c r="F5" s="38"/>
      <c r="G5" s="38"/>
      <c r="H5" s="34" t="s">
        <v>33</v>
      </c>
      <c r="I5" s="38"/>
      <c r="J5" s="38"/>
      <c r="K5" s="38"/>
      <c r="L5" s="41"/>
      <c r="M5" s="41"/>
      <c r="N5" s="42"/>
    </row>
    <row r="6" spans="1:14" s="2" customFormat="1" ht="15.75" customHeight="1">
      <c r="A6" s="43" t="s">
        <v>49</v>
      </c>
      <c r="B6" s="44"/>
      <c r="C6" s="44"/>
      <c r="D6" s="45"/>
      <c r="E6" s="45"/>
      <c r="F6" s="45"/>
      <c r="G6" s="45"/>
      <c r="H6" s="34" t="s">
        <v>33</v>
      </c>
      <c r="I6" s="45"/>
      <c r="J6" s="45"/>
      <c r="K6" s="45"/>
      <c r="L6" s="41"/>
      <c r="M6" s="41"/>
      <c r="N6" s="42"/>
    </row>
    <row r="7" spans="1:14" s="2" customFormat="1" ht="12.75">
      <c r="A7" s="46"/>
      <c r="B7" s="35"/>
      <c r="C7" s="35"/>
      <c r="D7" s="47"/>
      <c r="E7" s="48"/>
      <c r="F7" s="47"/>
      <c r="G7" s="49"/>
      <c r="H7" s="44"/>
      <c r="I7" s="50"/>
      <c r="J7" s="34"/>
      <c r="K7" s="44"/>
      <c r="L7" s="35"/>
      <c r="M7" s="35"/>
      <c r="N7" s="36"/>
    </row>
    <row r="8" spans="1:14" s="2" customFormat="1" ht="42.75" customHeight="1">
      <c r="A8" s="208" t="s">
        <v>40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</row>
    <row r="9" spans="1:14" s="2" customFormat="1" ht="12.75">
      <c r="A9" s="195" t="s">
        <v>43</v>
      </c>
      <c r="B9" s="196"/>
      <c r="C9" s="196"/>
      <c r="D9" s="196"/>
      <c r="E9" s="196"/>
      <c r="F9" s="51"/>
      <c r="G9" s="51"/>
      <c r="H9" s="51"/>
      <c r="I9" s="51"/>
      <c r="J9" s="51"/>
      <c r="K9" s="51"/>
      <c r="L9" s="51"/>
      <c r="M9" s="52"/>
      <c r="N9" s="53"/>
    </row>
    <row r="10" spans="1:14" s="2" customFormat="1" ht="28.5" customHeight="1">
      <c r="A10" s="191" t="s">
        <v>0</v>
      </c>
      <c r="B10" s="185" t="s">
        <v>1</v>
      </c>
      <c r="C10" s="186"/>
      <c r="D10" s="187"/>
      <c r="E10" s="183" t="s">
        <v>2</v>
      </c>
      <c r="F10" s="211" t="s">
        <v>3</v>
      </c>
      <c r="G10" s="212"/>
      <c r="H10" s="213"/>
      <c r="I10" s="211" t="s">
        <v>4</v>
      </c>
      <c r="J10" s="213"/>
      <c r="K10" s="211" t="s">
        <v>5</v>
      </c>
      <c r="L10" s="213"/>
      <c r="M10" s="183" t="s">
        <v>6</v>
      </c>
      <c r="N10" s="183" t="s">
        <v>7</v>
      </c>
    </row>
    <row r="11" spans="1:18" s="3" customFormat="1" ht="25.5" customHeight="1">
      <c r="A11" s="192"/>
      <c r="B11" s="188"/>
      <c r="C11" s="189"/>
      <c r="D11" s="190"/>
      <c r="E11" s="184"/>
      <c r="F11" s="54" t="s">
        <v>8</v>
      </c>
      <c r="G11" s="55" t="s">
        <v>9</v>
      </c>
      <c r="H11" s="54" t="s">
        <v>7</v>
      </c>
      <c r="I11" s="54" t="s">
        <v>10</v>
      </c>
      <c r="J11" s="54" t="s">
        <v>11</v>
      </c>
      <c r="K11" s="54" t="s">
        <v>10</v>
      </c>
      <c r="L11" s="54" t="s">
        <v>11</v>
      </c>
      <c r="M11" s="184"/>
      <c r="N11" s="184"/>
      <c r="P11" s="199" t="s">
        <v>12</v>
      </c>
      <c r="Q11" s="199"/>
      <c r="R11" s="199"/>
    </row>
    <row r="12" spans="1:18" s="3" customFormat="1" ht="12.75" customHeight="1">
      <c r="A12" s="57"/>
      <c r="B12" s="58"/>
      <c r="C12" s="59"/>
      <c r="D12" s="60"/>
      <c r="E12" s="61"/>
      <c r="F12" s="62">
        <v>0</v>
      </c>
      <c r="G12" s="63">
        <v>0</v>
      </c>
      <c r="H12" s="62">
        <f>+F12*G12</f>
        <v>0</v>
      </c>
      <c r="I12" s="64"/>
      <c r="J12" s="65"/>
      <c r="K12" s="66">
        <f>+I12*G12</f>
        <v>0</v>
      </c>
      <c r="L12" s="66">
        <f>+J12*G12</f>
        <v>0</v>
      </c>
      <c r="M12" s="66">
        <f>+F12+I12-J12</f>
        <v>0</v>
      </c>
      <c r="N12" s="67">
        <f>+M12*G12</f>
        <v>0</v>
      </c>
      <c r="P12" s="4">
        <f>+H12+K12-L12</f>
        <v>0</v>
      </c>
      <c r="Q12" s="4">
        <f>+N12-P12</f>
        <v>0</v>
      </c>
      <c r="R12" s="3" t="str">
        <f aca="true" t="shared" si="0" ref="R12:R23">+IF(Q12=0,"ok")</f>
        <v>ok</v>
      </c>
    </row>
    <row r="13" spans="1:18" s="5" customFormat="1" ht="12.75" customHeight="1">
      <c r="A13" s="68"/>
      <c r="B13" s="69"/>
      <c r="C13" s="70"/>
      <c r="D13" s="71"/>
      <c r="E13" s="72"/>
      <c r="F13" s="73"/>
      <c r="G13" s="74"/>
      <c r="H13" s="73">
        <f>+F13*G13</f>
        <v>0</v>
      </c>
      <c r="I13" s="75"/>
      <c r="J13" s="76"/>
      <c r="K13" s="77">
        <f>+I13*G13</f>
        <v>0</v>
      </c>
      <c r="L13" s="77">
        <f>+J13*G13</f>
        <v>0</v>
      </c>
      <c r="M13" s="77">
        <f>+F13+I13-J13</f>
        <v>0</v>
      </c>
      <c r="N13" s="78">
        <f>+M13*G13</f>
        <v>0</v>
      </c>
      <c r="P13" s="4">
        <f>+H13+K13-L13</f>
        <v>0</v>
      </c>
      <c r="Q13" s="4">
        <f>+N13-P13</f>
        <v>0</v>
      </c>
      <c r="R13" s="3" t="str">
        <f t="shared" si="0"/>
        <v>ok</v>
      </c>
    </row>
    <row r="14" spans="1:18" s="5" customFormat="1" ht="12.75" customHeight="1">
      <c r="A14" s="68"/>
      <c r="B14" s="69"/>
      <c r="C14" s="70"/>
      <c r="D14" s="71"/>
      <c r="E14" s="72"/>
      <c r="F14" s="73"/>
      <c r="G14" s="79"/>
      <c r="H14" s="73">
        <f>+F14*G14</f>
        <v>0</v>
      </c>
      <c r="I14" s="75"/>
      <c r="J14" s="76"/>
      <c r="K14" s="77">
        <f>+I14*G14</f>
        <v>0</v>
      </c>
      <c r="L14" s="77">
        <f>+J14*G14</f>
        <v>0</v>
      </c>
      <c r="M14" s="77">
        <f>+F14+I14-J14</f>
        <v>0</v>
      </c>
      <c r="N14" s="78">
        <f>+M14*G14</f>
        <v>0</v>
      </c>
      <c r="P14" s="4">
        <f>+H14+K14-L14</f>
        <v>0</v>
      </c>
      <c r="Q14" s="4">
        <f>+N14-P14</f>
        <v>0</v>
      </c>
      <c r="R14" s="3" t="str">
        <f t="shared" si="0"/>
        <v>ok</v>
      </c>
    </row>
    <row r="15" spans="1:18" s="5" customFormat="1" ht="12.75" customHeight="1">
      <c r="A15" s="80"/>
      <c r="B15" s="69"/>
      <c r="C15" s="70"/>
      <c r="D15" s="71"/>
      <c r="E15" s="81"/>
      <c r="F15" s="73"/>
      <c r="G15" s="74"/>
      <c r="H15" s="73"/>
      <c r="I15" s="75"/>
      <c r="J15" s="76"/>
      <c r="K15" s="77"/>
      <c r="L15" s="77"/>
      <c r="M15" s="77"/>
      <c r="N15" s="78"/>
      <c r="P15" s="4"/>
      <c r="Q15" s="4"/>
      <c r="R15" s="3"/>
    </row>
    <row r="16" spans="1:18" s="5" customFormat="1" ht="12.75" customHeight="1">
      <c r="A16" s="82" t="s">
        <v>13</v>
      </c>
      <c r="B16" s="83"/>
      <c r="C16" s="83"/>
      <c r="D16" s="83"/>
      <c r="E16" s="81"/>
      <c r="F16" s="73"/>
      <c r="G16" s="74"/>
      <c r="H16" s="73">
        <f>SUM(H12:H15)</f>
        <v>0</v>
      </c>
      <c r="I16" s="75"/>
      <c r="J16" s="76"/>
      <c r="K16" s="73">
        <f>SUM(K12:K15)</f>
        <v>0</v>
      </c>
      <c r="L16" s="73">
        <f>SUM(L12:L15)</f>
        <v>0</v>
      </c>
      <c r="M16" s="77"/>
      <c r="N16" s="78">
        <f>SUM(N12:N15)</f>
        <v>0</v>
      </c>
      <c r="P16" s="4">
        <f aca="true" t="shared" si="1" ref="P16:P22">+H16+K16-L16</f>
        <v>0</v>
      </c>
      <c r="Q16" s="4">
        <f aca="true" t="shared" si="2" ref="Q16:Q22">+N16-P16</f>
        <v>0</v>
      </c>
      <c r="R16" s="3" t="str">
        <f t="shared" si="0"/>
        <v>ok</v>
      </c>
    </row>
    <row r="17" spans="1:18" s="5" customFormat="1" ht="12.75" customHeight="1">
      <c r="A17" s="82" t="s">
        <v>14</v>
      </c>
      <c r="B17" s="83"/>
      <c r="C17" s="83"/>
      <c r="D17" s="83"/>
      <c r="E17" s="84"/>
      <c r="F17" s="73"/>
      <c r="G17" s="74"/>
      <c r="H17" s="73">
        <f>SUM(H19:H22)</f>
        <v>0</v>
      </c>
      <c r="I17" s="75"/>
      <c r="J17" s="76"/>
      <c r="K17" s="73">
        <f>SUM(K19:K22)</f>
        <v>0</v>
      </c>
      <c r="L17" s="73">
        <f>SUM(L19:L22)</f>
        <v>0</v>
      </c>
      <c r="M17" s="77"/>
      <c r="N17" s="78">
        <f>SUM(N19:N22)</f>
        <v>0</v>
      </c>
      <c r="P17" s="4">
        <f t="shared" si="1"/>
        <v>0</v>
      </c>
      <c r="Q17" s="4">
        <f t="shared" si="2"/>
        <v>0</v>
      </c>
      <c r="R17" s="3" t="str">
        <f t="shared" si="0"/>
        <v>ok</v>
      </c>
    </row>
    <row r="18" spans="1:18" s="5" customFormat="1" ht="12.75" customHeight="1">
      <c r="A18" s="82"/>
      <c r="B18" s="85"/>
      <c r="C18" s="85"/>
      <c r="D18" s="86" t="s">
        <v>41</v>
      </c>
      <c r="E18" s="84"/>
      <c r="F18" s="73"/>
      <c r="G18" s="74"/>
      <c r="H18" s="87"/>
      <c r="I18" s="75"/>
      <c r="J18" s="76"/>
      <c r="K18" s="87"/>
      <c r="L18" s="87"/>
      <c r="M18" s="77"/>
      <c r="N18" s="78"/>
      <c r="P18" s="4"/>
      <c r="Q18" s="4"/>
      <c r="R18" s="3"/>
    </row>
    <row r="19" spans="1:18" s="5" customFormat="1" ht="12.75" customHeight="1">
      <c r="A19" s="82"/>
      <c r="B19" s="197" t="s">
        <v>15</v>
      </c>
      <c r="C19" s="198"/>
      <c r="D19" s="88"/>
      <c r="E19" s="84"/>
      <c r="F19" s="89"/>
      <c r="G19" s="74"/>
      <c r="H19" s="87">
        <f>+F19*$H$16</f>
        <v>0</v>
      </c>
      <c r="I19" s="75"/>
      <c r="J19" s="76"/>
      <c r="K19" s="87">
        <f>+F19*$K$16</f>
        <v>0</v>
      </c>
      <c r="L19" s="87">
        <f>+F19*$L$16</f>
        <v>0</v>
      </c>
      <c r="M19" s="77"/>
      <c r="N19" s="78">
        <f>+F19*$N$16</f>
        <v>0</v>
      </c>
      <c r="P19" s="4">
        <f t="shared" si="1"/>
        <v>0</v>
      </c>
      <c r="Q19" s="4">
        <f t="shared" si="2"/>
        <v>0</v>
      </c>
      <c r="R19" s="3" t="str">
        <f t="shared" si="0"/>
        <v>ok</v>
      </c>
    </row>
    <row r="20" spans="1:18" s="5" customFormat="1" ht="12.75" customHeight="1">
      <c r="A20" s="82"/>
      <c r="B20" s="197" t="s">
        <v>16</v>
      </c>
      <c r="C20" s="198"/>
      <c r="D20" s="88"/>
      <c r="E20" s="84"/>
      <c r="F20" s="89"/>
      <c r="G20" s="74"/>
      <c r="H20" s="87">
        <f>+F20*$H$16</f>
        <v>0</v>
      </c>
      <c r="I20" s="75"/>
      <c r="J20" s="76"/>
      <c r="K20" s="87">
        <f>+F20*$K$16</f>
        <v>0</v>
      </c>
      <c r="L20" s="87">
        <f>+F20*$L$16</f>
        <v>0</v>
      </c>
      <c r="M20" s="77"/>
      <c r="N20" s="78">
        <f>+F20*$N$16</f>
        <v>0</v>
      </c>
      <c r="P20" s="4">
        <f t="shared" si="1"/>
        <v>0</v>
      </c>
      <c r="Q20" s="4">
        <f t="shared" si="2"/>
        <v>0</v>
      </c>
      <c r="R20" s="3" t="str">
        <f t="shared" si="0"/>
        <v>ok</v>
      </c>
    </row>
    <row r="21" spans="1:18" s="5" customFormat="1" ht="12.75" customHeight="1">
      <c r="A21" s="82"/>
      <c r="B21" s="197" t="s">
        <v>17</v>
      </c>
      <c r="C21" s="198"/>
      <c r="D21" s="88"/>
      <c r="E21" s="84"/>
      <c r="F21" s="89"/>
      <c r="G21" s="74"/>
      <c r="H21" s="87">
        <f>+F21*$H$16</f>
        <v>0</v>
      </c>
      <c r="I21" s="75"/>
      <c r="J21" s="76"/>
      <c r="K21" s="87">
        <f>+F21*$K$16</f>
        <v>0</v>
      </c>
      <c r="L21" s="87">
        <f>+F21*$L$16</f>
        <v>0</v>
      </c>
      <c r="M21" s="77"/>
      <c r="N21" s="78">
        <f>+F21*$N$16</f>
        <v>0</v>
      </c>
      <c r="P21" s="4">
        <f t="shared" si="1"/>
        <v>0</v>
      </c>
      <c r="Q21" s="4">
        <f t="shared" si="2"/>
        <v>0</v>
      </c>
      <c r="R21" s="3" t="str">
        <f t="shared" si="0"/>
        <v>ok</v>
      </c>
    </row>
    <row r="22" spans="1:18" s="5" customFormat="1" ht="12.75" customHeight="1">
      <c r="A22" s="82"/>
      <c r="B22" s="197" t="s">
        <v>45</v>
      </c>
      <c r="C22" s="198"/>
      <c r="D22" s="88"/>
      <c r="E22" s="84"/>
      <c r="F22" s="89"/>
      <c r="G22" s="74"/>
      <c r="H22" s="73">
        <f>+F22*H21</f>
        <v>0</v>
      </c>
      <c r="I22" s="75"/>
      <c r="J22" s="76"/>
      <c r="K22" s="73">
        <f>+F22*K21</f>
        <v>0</v>
      </c>
      <c r="L22" s="73">
        <f>+F22*L21</f>
        <v>0</v>
      </c>
      <c r="M22" s="77"/>
      <c r="N22" s="78">
        <f>+F22*N21</f>
        <v>0</v>
      </c>
      <c r="P22" s="4">
        <f t="shared" si="1"/>
        <v>0</v>
      </c>
      <c r="Q22" s="4">
        <f t="shared" si="2"/>
        <v>0</v>
      </c>
      <c r="R22" s="3" t="str">
        <f t="shared" si="0"/>
        <v>ok</v>
      </c>
    </row>
    <row r="23" spans="1:18" s="5" customFormat="1" ht="12.75" customHeight="1">
      <c r="A23" s="82" t="s">
        <v>19</v>
      </c>
      <c r="B23" s="83"/>
      <c r="C23" s="83"/>
      <c r="D23" s="83"/>
      <c r="E23" s="84"/>
      <c r="F23" s="89"/>
      <c r="G23" s="74"/>
      <c r="H23" s="73">
        <f>+H16+H17</f>
        <v>0</v>
      </c>
      <c r="I23" s="75"/>
      <c r="J23" s="76"/>
      <c r="K23" s="73">
        <f>+K16+K17</f>
        <v>0</v>
      </c>
      <c r="L23" s="73">
        <f>+L16+L17</f>
        <v>0</v>
      </c>
      <c r="M23" s="77"/>
      <c r="N23" s="78">
        <f>+N16+N17</f>
        <v>0</v>
      </c>
      <c r="P23" s="4">
        <f>+H23+K23-L23</f>
        <v>0</v>
      </c>
      <c r="Q23" s="4">
        <f>+N23-P23</f>
        <v>0</v>
      </c>
      <c r="R23" s="3" t="str">
        <f t="shared" si="0"/>
        <v>ok</v>
      </c>
    </row>
    <row r="24" spans="1:14" s="6" customFormat="1" ht="12.75" customHeight="1">
      <c r="A24" s="90"/>
      <c r="B24" s="91"/>
      <c r="C24" s="91"/>
      <c r="D24" s="92"/>
      <c r="E24" s="93"/>
      <c r="F24" s="94"/>
      <c r="G24" s="95"/>
      <c r="H24" s="94"/>
      <c r="I24" s="96"/>
      <c r="J24" s="94"/>
      <c r="K24" s="97"/>
      <c r="L24" s="97"/>
      <c r="M24" s="97"/>
      <c r="N24" s="98"/>
    </row>
    <row r="25" spans="1:14" s="7" customFormat="1" ht="27.75" customHeight="1">
      <c r="A25" s="195" t="s">
        <v>29</v>
      </c>
      <c r="B25" s="196"/>
      <c r="C25" s="196"/>
      <c r="D25" s="196"/>
      <c r="E25" s="196"/>
      <c r="F25" s="99"/>
      <c r="G25" s="100"/>
      <c r="H25" s="99"/>
      <c r="I25" s="101"/>
      <c r="J25" s="99"/>
      <c r="K25" s="102"/>
      <c r="L25" s="102"/>
      <c r="M25" s="102"/>
      <c r="N25" s="103"/>
    </row>
    <row r="26" spans="1:18" s="7" customFormat="1" ht="12.75" customHeight="1">
      <c r="A26" s="104"/>
      <c r="B26" s="105"/>
      <c r="C26" s="105"/>
      <c r="D26" s="106"/>
      <c r="E26" s="107"/>
      <c r="F26" s="108"/>
      <c r="G26" s="109"/>
      <c r="H26" s="108">
        <f>+F26*G26</f>
        <v>0</v>
      </c>
      <c r="I26" s="108"/>
      <c r="J26" s="108"/>
      <c r="K26" s="110">
        <f>+I26*G26</f>
        <v>0</v>
      </c>
      <c r="L26" s="110">
        <f>+J26*G26</f>
        <v>0</v>
      </c>
      <c r="M26" s="110">
        <f>+F26+I26-J26</f>
        <v>0</v>
      </c>
      <c r="N26" s="111">
        <f>+M26*G26</f>
        <v>0</v>
      </c>
      <c r="P26" s="4">
        <f>+H26+K26-L26</f>
        <v>0</v>
      </c>
      <c r="Q26" s="4">
        <f>+N26-P26</f>
        <v>0</v>
      </c>
      <c r="R26" s="3" t="str">
        <f>+IF(Q26=0,"ok")</f>
        <v>ok</v>
      </c>
    </row>
    <row r="27" spans="1:18" s="7" customFormat="1" ht="12.75" customHeight="1">
      <c r="A27" s="104"/>
      <c r="B27" s="105"/>
      <c r="C27" s="105"/>
      <c r="D27" s="106"/>
      <c r="E27" s="107"/>
      <c r="F27" s="73"/>
      <c r="G27" s="74"/>
      <c r="H27" s="73">
        <f>+F27*G27</f>
        <v>0</v>
      </c>
      <c r="I27" s="73"/>
      <c r="J27" s="73"/>
      <c r="K27" s="77">
        <f>+I27*G27</f>
        <v>0</v>
      </c>
      <c r="L27" s="77">
        <f>+J27*G27</f>
        <v>0</v>
      </c>
      <c r="M27" s="77">
        <f>+F27+I27-J27</f>
        <v>0</v>
      </c>
      <c r="N27" s="78">
        <f>+M27*G27</f>
        <v>0</v>
      </c>
      <c r="P27" s="4">
        <f>+H27+K27-L27</f>
        <v>0</v>
      </c>
      <c r="Q27" s="4">
        <f>+N27-P27</f>
        <v>0</v>
      </c>
      <c r="R27" s="3" t="str">
        <f>+IF(Q27=0,"ok")</f>
        <v>ok</v>
      </c>
    </row>
    <row r="28" spans="1:14" s="7" customFormat="1" ht="12.75" customHeight="1">
      <c r="A28" s="104"/>
      <c r="B28" s="105"/>
      <c r="C28" s="105"/>
      <c r="D28" s="106"/>
      <c r="E28" s="107"/>
      <c r="F28" s="73"/>
      <c r="G28" s="74"/>
      <c r="H28" s="73"/>
      <c r="I28" s="112"/>
      <c r="J28" s="73"/>
      <c r="K28" s="77"/>
      <c r="L28" s="77"/>
      <c r="M28" s="77"/>
      <c r="N28" s="78"/>
    </row>
    <row r="29" spans="1:19" s="8" customFormat="1" ht="12.75" customHeight="1">
      <c r="A29" s="180" t="s">
        <v>30</v>
      </c>
      <c r="B29" s="56"/>
      <c r="C29" s="56"/>
      <c r="D29" s="83"/>
      <c r="E29" s="86"/>
      <c r="F29" s="113"/>
      <c r="G29" s="114"/>
      <c r="H29" s="73">
        <f>SUM(H26:H28)</f>
        <v>0</v>
      </c>
      <c r="I29" s="112"/>
      <c r="J29" s="113"/>
      <c r="K29" s="73">
        <f>SUM(K26:K28)</f>
        <v>0</v>
      </c>
      <c r="L29" s="73">
        <f>SUM(L26:L28)</f>
        <v>0</v>
      </c>
      <c r="M29" s="77"/>
      <c r="N29" s="78">
        <f>SUM(N26:N28)</f>
        <v>0</v>
      </c>
      <c r="P29" s="4">
        <f aca="true" t="shared" si="3" ref="P29:P34">+H29+K29-L29</f>
        <v>0</v>
      </c>
      <c r="Q29" s="4">
        <f aca="true" t="shared" si="4" ref="Q29:Q34">+N29-P29</f>
        <v>0</v>
      </c>
      <c r="R29" s="3" t="str">
        <f aca="true" t="shared" si="5" ref="R29:R36">+IF(Q29=0,"ok")</f>
        <v>ok</v>
      </c>
      <c r="S29" s="9"/>
    </row>
    <row r="30" spans="1:19" s="8" customFormat="1" ht="12.75" customHeight="1">
      <c r="A30" s="180" t="s">
        <v>31</v>
      </c>
      <c r="B30" s="56"/>
      <c r="C30" s="56"/>
      <c r="D30" s="86" t="s">
        <v>41</v>
      </c>
      <c r="E30" s="86"/>
      <c r="F30" s="113"/>
      <c r="G30" s="114"/>
      <c r="H30" s="73">
        <f>SUM(H31:H34)</f>
        <v>0</v>
      </c>
      <c r="I30" s="112"/>
      <c r="J30" s="113"/>
      <c r="K30" s="73">
        <f>SUM(K31:K34)</f>
        <v>0</v>
      </c>
      <c r="L30" s="73">
        <f>SUM(L31:L34)</f>
        <v>0</v>
      </c>
      <c r="M30" s="115"/>
      <c r="N30" s="78">
        <f>SUM(N31:N34)</f>
        <v>0</v>
      </c>
      <c r="P30" s="4">
        <f>+H30+K30-L30</f>
        <v>0</v>
      </c>
      <c r="Q30" s="4">
        <f t="shared" si="4"/>
        <v>0</v>
      </c>
      <c r="R30" s="3" t="str">
        <f t="shared" si="5"/>
        <v>ok</v>
      </c>
      <c r="S30" s="9"/>
    </row>
    <row r="31" spans="1:19" s="8" customFormat="1" ht="12.75" customHeight="1">
      <c r="A31" s="82"/>
      <c r="B31" s="181" t="s">
        <v>15</v>
      </c>
      <c r="C31" s="182"/>
      <c r="D31" s="88"/>
      <c r="E31" s="86"/>
      <c r="F31" s="89"/>
      <c r="G31" s="114"/>
      <c r="H31" s="87">
        <f>+F31*$H$29</f>
        <v>0</v>
      </c>
      <c r="I31" s="112"/>
      <c r="J31" s="113"/>
      <c r="K31" s="87">
        <f>+F31*$K$29</f>
        <v>0</v>
      </c>
      <c r="L31" s="87">
        <f>+F31*$L$29</f>
        <v>0</v>
      </c>
      <c r="M31" s="115"/>
      <c r="N31" s="78">
        <f>+F31*$N$29</f>
        <v>0</v>
      </c>
      <c r="P31" s="4">
        <f t="shared" si="3"/>
        <v>0</v>
      </c>
      <c r="Q31" s="4">
        <f t="shared" si="4"/>
        <v>0</v>
      </c>
      <c r="R31" s="3" t="str">
        <f t="shared" si="5"/>
        <v>ok</v>
      </c>
      <c r="S31" s="9"/>
    </row>
    <row r="32" spans="1:19" s="8" customFormat="1" ht="12.75" customHeight="1">
      <c r="A32" s="82"/>
      <c r="B32" s="181" t="s">
        <v>16</v>
      </c>
      <c r="C32" s="182"/>
      <c r="D32" s="88"/>
      <c r="E32" s="86"/>
      <c r="F32" s="89"/>
      <c r="G32" s="114"/>
      <c r="H32" s="87">
        <f>+F32*$H$29</f>
        <v>0</v>
      </c>
      <c r="I32" s="112"/>
      <c r="J32" s="113"/>
      <c r="K32" s="87">
        <f>+F32*$K$29</f>
        <v>0</v>
      </c>
      <c r="L32" s="87">
        <f>+F32*$L$29</f>
        <v>0</v>
      </c>
      <c r="M32" s="115"/>
      <c r="N32" s="78">
        <f>+F32*$N$29</f>
        <v>0</v>
      </c>
      <c r="P32" s="4">
        <f t="shared" si="3"/>
        <v>0</v>
      </c>
      <c r="Q32" s="4">
        <f t="shared" si="4"/>
        <v>0</v>
      </c>
      <c r="R32" s="3" t="str">
        <f t="shared" si="5"/>
        <v>ok</v>
      </c>
      <c r="S32" s="9"/>
    </row>
    <row r="33" spans="1:19" s="8" customFormat="1" ht="12.75" customHeight="1">
      <c r="A33" s="82"/>
      <c r="B33" s="181" t="s">
        <v>17</v>
      </c>
      <c r="C33" s="182"/>
      <c r="D33" s="88"/>
      <c r="E33" s="86"/>
      <c r="F33" s="89"/>
      <c r="G33" s="114"/>
      <c r="H33" s="87">
        <f>+F33*$H$29</f>
        <v>0</v>
      </c>
      <c r="I33" s="112"/>
      <c r="J33" s="113"/>
      <c r="K33" s="87">
        <f>+F33*$K$29</f>
        <v>0</v>
      </c>
      <c r="L33" s="87">
        <f>+F33*$L$29</f>
        <v>0</v>
      </c>
      <c r="M33" s="115"/>
      <c r="N33" s="78">
        <f>+F33*$N$29</f>
        <v>0</v>
      </c>
      <c r="P33" s="4">
        <f t="shared" si="3"/>
        <v>0</v>
      </c>
      <c r="Q33" s="4">
        <f t="shared" si="4"/>
        <v>0</v>
      </c>
      <c r="R33" s="3" t="str">
        <f t="shared" si="5"/>
        <v>ok</v>
      </c>
      <c r="S33" s="9"/>
    </row>
    <row r="34" spans="1:19" s="8" customFormat="1" ht="12.75" customHeight="1">
      <c r="A34" s="82"/>
      <c r="B34" s="181" t="s">
        <v>46</v>
      </c>
      <c r="C34" s="182"/>
      <c r="D34" s="88"/>
      <c r="E34" s="86"/>
      <c r="F34" s="89"/>
      <c r="G34" s="114"/>
      <c r="H34" s="87">
        <f>+F34*$H$33</f>
        <v>0</v>
      </c>
      <c r="I34" s="112"/>
      <c r="J34" s="113"/>
      <c r="K34" s="73">
        <f>+F34*K33</f>
        <v>0</v>
      </c>
      <c r="L34" s="73">
        <f>+F34*L33</f>
        <v>0</v>
      </c>
      <c r="M34" s="115"/>
      <c r="N34" s="78">
        <f>+F34*N33</f>
        <v>0</v>
      </c>
      <c r="P34" s="4">
        <f t="shared" si="3"/>
        <v>0</v>
      </c>
      <c r="Q34" s="4">
        <f t="shared" si="4"/>
        <v>0</v>
      </c>
      <c r="R34" s="3" t="str">
        <f t="shared" si="5"/>
        <v>ok</v>
      </c>
      <c r="S34" s="9"/>
    </row>
    <row r="35" spans="1:18" s="8" customFormat="1" ht="12.75" customHeight="1">
      <c r="A35" s="82"/>
      <c r="B35" s="83"/>
      <c r="C35" s="116"/>
      <c r="D35" s="117"/>
      <c r="E35" s="86"/>
      <c r="F35" s="113"/>
      <c r="G35" s="114"/>
      <c r="H35" s="73"/>
      <c r="I35" s="112"/>
      <c r="J35" s="113"/>
      <c r="K35" s="73"/>
      <c r="L35" s="73"/>
      <c r="M35" s="115"/>
      <c r="N35" s="78"/>
      <c r="P35" s="10"/>
      <c r="Q35" s="10"/>
      <c r="R35" s="10"/>
    </row>
    <row r="36" spans="1:18" s="11" customFormat="1" ht="12.75" customHeight="1">
      <c r="A36" s="118" t="s">
        <v>32</v>
      </c>
      <c r="B36" s="119"/>
      <c r="C36" s="119"/>
      <c r="D36" s="119"/>
      <c r="E36" s="120"/>
      <c r="F36" s="121"/>
      <c r="G36" s="122"/>
      <c r="H36" s="94">
        <f>+H29+H30</f>
        <v>0</v>
      </c>
      <c r="I36" s="123"/>
      <c r="J36" s="121"/>
      <c r="K36" s="94">
        <f>+K29+K30</f>
        <v>0</v>
      </c>
      <c r="L36" s="94">
        <f>+L29+L30</f>
        <v>0</v>
      </c>
      <c r="M36" s="124"/>
      <c r="N36" s="98">
        <f>+N29+N30</f>
        <v>0</v>
      </c>
      <c r="P36" s="4">
        <f>+H36+K36-L36</f>
        <v>0</v>
      </c>
      <c r="Q36" s="4">
        <f>+N36-P36</f>
        <v>0</v>
      </c>
      <c r="R36" s="3" t="str">
        <f t="shared" si="5"/>
        <v>ok</v>
      </c>
    </row>
    <row r="37" spans="1:18" s="8" customFormat="1" ht="12.75" customHeight="1">
      <c r="A37" s="82"/>
      <c r="B37" s="83"/>
      <c r="C37" s="83"/>
      <c r="D37" s="83"/>
      <c r="E37" s="86"/>
      <c r="F37" s="113"/>
      <c r="G37" s="114"/>
      <c r="H37" s="62"/>
      <c r="I37" s="112"/>
      <c r="J37" s="113"/>
      <c r="K37" s="125"/>
      <c r="L37" s="125"/>
      <c r="M37" s="125"/>
      <c r="N37" s="67"/>
      <c r="P37" s="12"/>
      <c r="Q37" s="4"/>
      <c r="R37" s="3"/>
    </row>
    <row r="38" spans="1:18" s="8" customFormat="1" ht="12.75" customHeight="1">
      <c r="A38" s="82"/>
      <c r="B38" s="83"/>
      <c r="C38" s="83"/>
      <c r="D38" s="126" t="s">
        <v>20</v>
      </c>
      <c r="E38" s="86"/>
      <c r="F38" s="113"/>
      <c r="G38" s="114"/>
      <c r="H38" s="73">
        <f>+H29+H16</f>
        <v>0</v>
      </c>
      <c r="I38" s="127"/>
      <c r="J38" s="113"/>
      <c r="K38" s="73">
        <f>+K29+K16</f>
        <v>0</v>
      </c>
      <c r="L38" s="73">
        <f>+L29+L16</f>
        <v>0</v>
      </c>
      <c r="M38" s="115"/>
      <c r="N38" s="78">
        <f>+N29+N16</f>
        <v>0</v>
      </c>
      <c r="P38" s="4">
        <f aca="true" t="shared" si="6" ref="P38:P45">+H38+K38-L38</f>
        <v>0</v>
      </c>
      <c r="Q38" s="4">
        <f aca="true" t="shared" si="7" ref="Q38:Q43">+N38-P38</f>
        <v>0</v>
      </c>
      <c r="R38" s="3" t="str">
        <f>+IF(Q38=0,"ok")</f>
        <v>ok</v>
      </c>
    </row>
    <row r="39" spans="1:18" s="8" customFormat="1" ht="12.75" customHeight="1">
      <c r="A39" s="82"/>
      <c r="B39" s="83"/>
      <c r="C39" s="83"/>
      <c r="D39" s="126" t="s">
        <v>21</v>
      </c>
      <c r="E39" s="86"/>
      <c r="F39" s="113"/>
      <c r="G39" s="114"/>
      <c r="H39" s="87">
        <f>SUM(H40:H43)</f>
        <v>0</v>
      </c>
      <c r="I39" s="128"/>
      <c r="J39" s="113"/>
      <c r="K39" s="73">
        <f>SUM(K40:K43)</f>
        <v>0</v>
      </c>
      <c r="L39" s="73">
        <f>SUM(L40:L43)</f>
        <v>0</v>
      </c>
      <c r="M39" s="115"/>
      <c r="N39" s="78">
        <f>SUM(N40:N43)</f>
        <v>0</v>
      </c>
      <c r="P39" s="4">
        <f t="shared" si="6"/>
        <v>0</v>
      </c>
      <c r="Q39" s="4">
        <f t="shared" si="7"/>
        <v>0</v>
      </c>
      <c r="R39" s="3" t="str">
        <f aca="true" t="shared" si="8" ref="R39:R45">+IF(Q39=0,"ok")</f>
        <v>ok</v>
      </c>
    </row>
    <row r="40" spans="1:18" s="8" customFormat="1" ht="12.75" customHeight="1">
      <c r="A40" s="82"/>
      <c r="B40" s="83"/>
      <c r="C40" s="83"/>
      <c r="D40" s="129" t="s">
        <v>15</v>
      </c>
      <c r="E40" s="86"/>
      <c r="F40" s="89"/>
      <c r="G40" s="114"/>
      <c r="H40" s="87">
        <f>+F40*$H$38</f>
        <v>0</v>
      </c>
      <c r="I40" s="128"/>
      <c r="J40" s="113"/>
      <c r="K40" s="87">
        <f>+F40*$K$38</f>
        <v>0</v>
      </c>
      <c r="L40" s="87">
        <f>+F40*$L$38</f>
        <v>0</v>
      </c>
      <c r="M40" s="115"/>
      <c r="N40" s="78">
        <f>+F40*$N$38</f>
        <v>0</v>
      </c>
      <c r="P40" s="4">
        <f t="shared" si="6"/>
        <v>0</v>
      </c>
      <c r="Q40" s="4">
        <f t="shared" si="7"/>
        <v>0</v>
      </c>
      <c r="R40" s="3" t="str">
        <f t="shared" si="8"/>
        <v>ok</v>
      </c>
    </row>
    <row r="41" spans="1:18" s="8" customFormat="1" ht="12.75" customHeight="1">
      <c r="A41" s="82"/>
      <c r="B41" s="83"/>
      <c r="C41" s="83"/>
      <c r="D41" s="129" t="s">
        <v>16</v>
      </c>
      <c r="E41" s="86"/>
      <c r="F41" s="89"/>
      <c r="G41" s="114"/>
      <c r="H41" s="87">
        <f>+F41*$H$38</f>
        <v>0</v>
      </c>
      <c r="I41" s="128"/>
      <c r="J41" s="113"/>
      <c r="K41" s="87">
        <f>+F41*$K$38</f>
        <v>0</v>
      </c>
      <c r="L41" s="87">
        <f>+F41*$L$38</f>
        <v>0</v>
      </c>
      <c r="M41" s="115"/>
      <c r="N41" s="78">
        <f>+F41*$N$38</f>
        <v>0</v>
      </c>
      <c r="P41" s="4">
        <f t="shared" si="6"/>
        <v>0</v>
      </c>
      <c r="Q41" s="4">
        <f t="shared" si="7"/>
        <v>0</v>
      </c>
      <c r="R41" s="3" t="str">
        <f t="shared" si="8"/>
        <v>ok</v>
      </c>
    </row>
    <row r="42" spans="1:18" s="8" customFormat="1" ht="12.75" customHeight="1">
      <c r="A42" s="82"/>
      <c r="B42" s="83"/>
      <c r="C42" s="83"/>
      <c r="D42" s="129" t="s">
        <v>17</v>
      </c>
      <c r="E42" s="86"/>
      <c r="F42" s="89"/>
      <c r="G42" s="114"/>
      <c r="H42" s="87">
        <f>+F42*$H$38</f>
        <v>0</v>
      </c>
      <c r="I42" s="128"/>
      <c r="J42" s="113"/>
      <c r="K42" s="87">
        <f>+F42*$K$38</f>
        <v>0</v>
      </c>
      <c r="L42" s="87">
        <f>+F42*$L$38</f>
        <v>0</v>
      </c>
      <c r="M42" s="115"/>
      <c r="N42" s="78">
        <f>+F42*$N$38</f>
        <v>0</v>
      </c>
      <c r="P42" s="4">
        <f t="shared" si="6"/>
        <v>0</v>
      </c>
      <c r="Q42" s="4">
        <f t="shared" si="7"/>
        <v>0</v>
      </c>
      <c r="R42" s="3" t="str">
        <f t="shared" si="8"/>
        <v>ok</v>
      </c>
    </row>
    <row r="43" spans="1:18" s="8" customFormat="1" ht="12.75" customHeight="1">
      <c r="A43" s="82"/>
      <c r="B43" s="83"/>
      <c r="C43" s="83"/>
      <c r="D43" s="129" t="s">
        <v>18</v>
      </c>
      <c r="E43" s="86"/>
      <c r="F43" s="89"/>
      <c r="G43" s="114"/>
      <c r="H43" s="73">
        <f>+H42*F43</f>
        <v>0</v>
      </c>
      <c r="I43" s="127"/>
      <c r="J43" s="113"/>
      <c r="K43" s="73">
        <f>+K42*F43</f>
        <v>0</v>
      </c>
      <c r="L43" s="73">
        <f>+L42*F43</f>
        <v>0</v>
      </c>
      <c r="M43" s="115"/>
      <c r="N43" s="78">
        <f>+F43*N42</f>
        <v>0</v>
      </c>
      <c r="P43" s="4">
        <f t="shared" si="6"/>
        <v>0</v>
      </c>
      <c r="Q43" s="4">
        <f t="shared" si="7"/>
        <v>0</v>
      </c>
      <c r="R43" s="3" t="str">
        <f t="shared" si="8"/>
        <v>ok</v>
      </c>
    </row>
    <row r="44" spans="1:18" s="8" customFormat="1" ht="12.75" customHeight="1">
      <c r="A44" s="82"/>
      <c r="B44" s="83"/>
      <c r="C44" s="83"/>
      <c r="D44" s="130"/>
      <c r="E44" s="86"/>
      <c r="F44" s="113"/>
      <c r="G44" s="114"/>
      <c r="H44" s="113"/>
      <c r="I44" s="127"/>
      <c r="J44" s="113"/>
      <c r="K44" s="113"/>
      <c r="L44" s="113"/>
      <c r="M44" s="115"/>
      <c r="N44" s="131"/>
      <c r="P44" s="4">
        <f t="shared" si="6"/>
        <v>0</v>
      </c>
      <c r="Q44" s="10"/>
      <c r="R44" s="10"/>
    </row>
    <row r="45" spans="1:18" s="11" customFormat="1" ht="12.75" customHeight="1">
      <c r="A45" s="118" t="s">
        <v>22</v>
      </c>
      <c r="B45" s="119"/>
      <c r="C45" s="119"/>
      <c r="D45" s="132"/>
      <c r="E45" s="120"/>
      <c r="F45" s="121"/>
      <c r="G45" s="122"/>
      <c r="H45" s="121">
        <f>+H39+H38</f>
        <v>0</v>
      </c>
      <c r="I45" s="133"/>
      <c r="J45" s="121"/>
      <c r="K45" s="121">
        <f>+K39+K38</f>
        <v>0</v>
      </c>
      <c r="L45" s="121">
        <f>+L39+L38</f>
        <v>0</v>
      </c>
      <c r="M45" s="124"/>
      <c r="N45" s="134">
        <f>+N39+N38</f>
        <v>0</v>
      </c>
      <c r="P45" s="4">
        <f t="shared" si="6"/>
        <v>0</v>
      </c>
      <c r="Q45" s="13">
        <f>+N45-P45</f>
        <v>0</v>
      </c>
      <c r="R45" s="14" t="str">
        <f t="shared" si="8"/>
        <v>ok</v>
      </c>
    </row>
    <row r="46" spans="1:18" s="11" customFormat="1" ht="12.75" customHeight="1">
      <c r="A46" s="135"/>
      <c r="B46" s="136"/>
      <c r="C46" s="136"/>
      <c r="D46" s="136"/>
      <c r="E46" s="137"/>
      <c r="F46" s="138"/>
      <c r="G46" s="139"/>
      <c r="H46" s="138"/>
      <c r="I46" s="140"/>
      <c r="J46" s="138"/>
      <c r="K46" s="138"/>
      <c r="L46" s="138"/>
      <c r="M46" s="141"/>
      <c r="N46" s="142"/>
      <c r="P46" s="4"/>
      <c r="Q46" s="13"/>
      <c r="R46" s="14"/>
    </row>
    <row r="47" spans="1:18" s="11" customFormat="1" ht="27" customHeight="1">
      <c r="A47" s="143" t="s">
        <v>23</v>
      </c>
      <c r="B47" s="137"/>
      <c r="C47" s="137"/>
      <c r="D47" s="137"/>
      <c r="E47" s="144"/>
      <c r="F47" s="144"/>
      <c r="G47" s="145"/>
      <c r="H47" s="144"/>
      <c r="I47" s="144"/>
      <c r="J47" s="144"/>
      <c r="K47" s="144"/>
      <c r="L47" s="144"/>
      <c r="M47" s="144"/>
      <c r="N47" s="146">
        <f>+N45-H23</f>
        <v>0</v>
      </c>
      <c r="P47" s="9"/>
      <c r="Q47" s="13"/>
      <c r="R47" s="14"/>
    </row>
    <row r="48" spans="1:14" s="6" customFormat="1" ht="16.5" customHeight="1">
      <c r="A48" s="147" t="s">
        <v>44</v>
      </c>
      <c r="B48" s="148"/>
      <c r="C48" s="148"/>
      <c r="D48" s="149"/>
      <c r="E48" s="150"/>
      <c r="F48" s="151"/>
      <c r="G48" s="152"/>
      <c r="H48" s="151"/>
      <c r="I48" s="151"/>
      <c r="J48" s="149"/>
      <c r="K48" s="149"/>
      <c r="L48" s="149"/>
      <c r="M48" s="149"/>
      <c r="N48" s="153"/>
    </row>
    <row r="49" spans="1:14" s="15" customFormat="1" ht="15.75" customHeight="1">
      <c r="A49" s="154"/>
      <c r="B49" s="155"/>
      <c r="C49" s="155"/>
      <c r="D49" s="155"/>
      <c r="E49" s="156"/>
      <c r="F49" s="157"/>
      <c r="G49" s="158"/>
      <c r="H49" s="156"/>
      <c r="I49" s="159"/>
      <c r="J49" s="156"/>
      <c r="K49" s="149" t="s">
        <v>42</v>
      </c>
      <c r="L49" s="156"/>
      <c r="M49" s="156"/>
      <c r="N49" s="160"/>
    </row>
    <row r="50" spans="1:14" s="15" customFormat="1" ht="12">
      <c r="A50" s="161"/>
      <c r="B50" s="162"/>
      <c r="C50" s="162"/>
      <c r="D50" s="163" t="s">
        <v>24</v>
      </c>
      <c r="E50" s="156"/>
      <c r="F50" s="156"/>
      <c r="G50" s="158"/>
      <c r="H50" s="156"/>
      <c r="I50" s="156"/>
      <c r="J50" s="156"/>
      <c r="K50" s="149" t="s">
        <v>25</v>
      </c>
      <c r="L50" s="157"/>
      <c r="M50" s="156"/>
      <c r="N50" s="160"/>
    </row>
    <row r="51" spans="1:14" s="6" customFormat="1" ht="48" customHeight="1">
      <c r="A51" s="164"/>
      <c r="B51" s="165"/>
      <c r="C51" s="165"/>
      <c r="D51" s="166" t="s">
        <v>26</v>
      </c>
      <c r="E51" s="166"/>
      <c r="F51" s="167"/>
      <c r="G51" s="168"/>
      <c r="H51" s="169"/>
      <c r="I51" s="169"/>
      <c r="J51" s="170"/>
      <c r="K51" s="166" t="s">
        <v>26</v>
      </c>
      <c r="L51" s="166"/>
      <c r="M51" s="166"/>
      <c r="N51" s="171"/>
    </row>
    <row r="52" spans="1:14" s="6" customFormat="1" ht="15" customHeight="1">
      <c r="A52" s="164"/>
      <c r="B52" s="165"/>
      <c r="C52" s="165"/>
      <c r="D52" s="172" t="s">
        <v>27</v>
      </c>
      <c r="E52" s="172"/>
      <c r="F52" s="167"/>
      <c r="G52" s="173"/>
      <c r="H52" s="170" t="s">
        <v>28</v>
      </c>
      <c r="I52" s="170"/>
      <c r="J52" s="170"/>
      <c r="K52" s="172" t="s">
        <v>27</v>
      </c>
      <c r="L52" s="172"/>
      <c r="M52" s="172"/>
      <c r="N52" s="174"/>
    </row>
    <row r="53" spans="1:14" s="16" customFormat="1" ht="12.75" customHeight="1">
      <c r="A53" s="164"/>
      <c r="B53" s="165"/>
      <c r="C53" s="165"/>
      <c r="D53" s="175" t="s">
        <v>34</v>
      </c>
      <c r="E53" s="176"/>
      <c r="F53" s="176"/>
      <c r="G53" s="173"/>
      <c r="H53" s="170"/>
      <c r="I53" s="170"/>
      <c r="J53" s="170"/>
      <c r="K53" s="193" t="s">
        <v>35</v>
      </c>
      <c r="L53" s="193"/>
      <c r="M53" s="193"/>
      <c r="N53" s="194"/>
    </row>
    <row r="54" spans="1:14" s="2" customFormat="1" ht="3.75" customHeight="1">
      <c r="A54" s="177"/>
      <c r="B54" s="156"/>
      <c r="C54" s="156"/>
      <c r="D54" s="178"/>
      <c r="E54" s="178"/>
      <c r="F54" s="178"/>
      <c r="G54" s="158"/>
      <c r="H54" s="178"/>
      <c r="I54" s="178"/>
      <c r="J54" s="178"/>
      <c r="K54" s="178"/>
      <c r="L54" s="178"/>
      <c r="M54" s="178"/>
      <c r="N54" s="179"/>
    </row>
    <row r="55" spans="1:14" s="2" customFormat="1" ht="13.5">
      <c r="A55" s="17"/>
      <c r="B55" s="18"/>
      <c r="C55" s="18"/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21"/>
    </row>
  </sheetData>
  <sheetProtection/>
  <mergeCells count="24">
    <mergeCell ref="D1:L1"/>
    <mergeCell ref="A1:C1"/>
    <mergeCell ref="M1:N1"/>
    <mergeCell ref="A8:N8"/>
    <mergeCell ref="F10:H10"/>
    <mergeCell ref="I10:J10"/>
    <mergeCell ref="K10:L10"/>
    <mergeCell ref="M10:M11"/>
    <mergeCell ref="B21:C21"/>
    <mergeCell ref="B22:C22"/>
    <mergeCell ref="B31:C31"/>
    <mergeCell ref="B32:C32"/>
    <mergeCell ref="A9:E9"/>
    <mergeCell ref="P11:R11"/>
    <mergeCell ref="B33:C33"/>
    <mergeCell ref="B34:C34"/>
    <mergeCell ref="E10:E11"/>
    <mergeCell ref="B10:D11"/>
    <mergeCell ref="A10:A11"/>
    <mergeCell ref="K53:N53"/>
    <mergeCell ref="N10:N11"/>
    <mergeCell ref="A25:E25"/>
    <mergeCell ref="B19:C19"/>
    <mergeCell ref="B20:C20"/>
  </mergeCells>
  <printOptions horizontalCentered="1"/>
  <pageMargins left="0.31496062992125984" right="0.31496062992125984" top="0.31496062992125984" bottom="0.31496062992125984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</dc:creator>
  <cp:keywords/>
  <dc:description/>
  <cp:lastModifiedBy>NICOLAS ANDRES VASQUEZ CLAVIJO</cp:lastModifiedBy>
  <cp:lastPrinted>2018-06-21T14:23:15Z</cp:lastPrinted>
  <dcterms:created xsi:type="dcterms:W3CDTF">2010-04-25T22:39:26Z</dcterms:created>
  <dcterms:modified xsi:type="dcterms:W3CDTF">2022-07-07T16:33:42Z</dcterms:modified>
  <cp:category/>
  <cp:version/>
  <cp:contentType/>
  <cp:contentStatus/>
</cp:coreProperties>
</file>